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malt-my.sharepoint.com/personal/simona_paspiesinskaite_nma_lt/Documents/Desktop/"/>
    </mc:Choice>
  </mc:AlternateContent>
  <xr:revisionPtr revIDLastSave="0" documentId="8_{349456C1-9044-4F4A-B79F-36FF361495C8}" xr6:coauthVersionLast="47" xr6:coauthVersionMax="47" xr10:uidLastSave="{00000000-0000-0000-0000-000000000000}"/>
  <bookViews>
    <workbookView xWindow="-108" yWindow="-108" windowWidth="23256" windowHeight="12456" xr2:uid="{57F31623-80CE-46BD-9090-296C56917C9C}"/>
  </bookViews>
  <sheets>
    <sheet name="Statistika 2026-09-10 importuo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B2" i="1"/>
  <c r="D2" i="1"/>
  <c r="E2" i="1"/>
  <c r="F2" i="1"/>
  <c r="G2" i="1"/>
  <c r="I2" i="1"/>
  <c r="A3" i="1"/>
  <c r="B3" i="1"/>
  <c r="D3" i="1"/>
  <c r="E3" i="1"/>
  <c r="F3" i="1"/>
  <c r="G3" i="1"/>
  <c r="I3" i="1"/>
  <c r="A4" i="1"/>
  <c r="B4" i="1"/>
  <c r="D4" i="1"/>
  <c r="E4" i="1"/>
  <c r="F4" i="1"/>
  <c r="G4" i="1"/>
  <c r="I4" i="1"/>
  <c r="A5" i="1"/>
  <c r="B5" i="1"/>
  <c r="D5" i="1"/>
  <c r="E5" i="1"/>
  <c r="F5" i="1"/>
  <c r="G5" i="1"/>
  <c r="I5" i="1"/>
  <c r="A6" i="1"/>
  <c r="B6" i="1"/>
  <c r="D6" i="1"/>
  <c r="E6" i="1"/>
  <c r="F6" i="1"/>
  <c r="G6" i="1"/>
  <c r="I6" i="1"/>
  <c r="A7" i="1"/>
  <c r="B7" i="1"/>
  <c r="D7" i="1"/>
  <c r="E7" i="1"/>
  <c r="F7" i="1"/>
  <c r="G7" i="1"/>
  <c r="I7" i="1"/>
  <c r="A8" i="1"/>
  <c r="B8" i="1"/>
  <c r="D8" i="1"/>
  <c r="E8" i="1"/>
  <c r="F8" i="1"/>
  <c r="G8" i="1"/>
  <c r="I8" i="1"/>
  <c r="A9" i="1"/>
  <c r="B9" i="1"/>
  <c r="D9" i="1"/>
  <c r="E9" i="1"/>
  <c r="F9" i="1"/>
  <c r="G9" i="1"/>
  <c r="I9" i="1"/>
  <c r="A10" i="1"/>
  <c r="B10" i="1"/>
  <c r="D10" i="1"/>
  <c r="E10" i="1"/>
  <c r="F10" i="1"/>
  <c r="G10" i="1"/>
  <c r="I10" i="1"/>
  <c r="A11" i="1"/>
  <c r="B11" i="1"/>
  <c r="D11" i="1"/>
  <c r="E11" i="1"/>
  <c r="F11" i="1"/>
  <c r="G11" i="1"/>
  <c r="I11" i="1"/>
  <c r="A12" i="1"/>
  <c r="B12" i="1"/>
  <c r="D12" i="1"/>
  <c r="E12" i="1"/>
  <c r="F12" i="1"/>
  <c r="G12" i="1"/>
  <c r="I12" i="1"/>
  <c r="A13" i="1"/>
  <c r="B13" i="1"/>
  <c r="D13" i="1"/>
  <c r="E13" i="1"/>
  <c r="F13" i="1"/>
  <c r="G13" i="1"/>
  <c r="I13" i="1"/>
  <c r="A14" i="1"/>
  <c r="B14" i="1"/>
  <c r="D14" i="1"/>
  <c r="E14" i="1"/>
  <c r="F14" i="1"/>
  <c r="G14" i="1"/>
  <c r="I14" i="1"/>
  <c r="A15" i="1"/>
  <c r="B15" i="1"/>
  <c r="D15" i="1"/>
  <c r="E15" i="1"/>
  <c r="F15" i="1"/>
  <c r="G15" i="1"/>
  <c r="I15" i="1"/>
  <c r="A16" i="1"/>
  <c r="B16" i="1"/>
  <c r="D16" i="1"/>
  <c r="E16" i="1"/>
  <c r="F16" i="1"/>
  <c r="G16" i="1"/>
  <c r="I16" i="1"/>
  <c r="A17" i="1"/>
  <c r="B17" i="1"/>
  <c r="D17" i="1"/>
  <c r="E17" i="1"/>
  <c r="F17" i="1"/>
  <c r="G17" i="1"/>
  <c r="I17" i="1"/>
  <c r="A18" i="1"/>
  <c r="B18" i="1"/>
  <c r="D18" i="1"/>
  <c r="E18" i="1"/>
  <c r="F18" i="1"/>
  <c r="G18" i="1"/>
  <c r="I18" i="1"/>
  <c r="A19" i="1"/>
  <c r="B19" i="1"/>
  <c r="D19" i="1"/>
  <c r="E19" i="1"/>
  <c r="F19" i="1"/>
  <c r="G19" i="1"/>
  <c r="I19" i="1"/>
  <c r="A20" i="1"/>
  <c r="B20" i="1"/>
  <c r="D20" i="1"/>
  <c r="E20" i="1"/>
  <c r="F20" i="1"/>
  <c r="G20" i="1"/>
  <c r="I20" i="1"/>
  <c r="A21" i="1"/>
  <c r="B21" i="1"/>
  <c r="D21" i="1"/>
  <c r="E21" i="1"/>
  <c r="F21" i="1"/>
  <c r="G21" i="1"/>
  <c r="I21" i="1"/>
  <c r="A22" i="1"/>
  <c r="B22" i="1"/>
  <c r="D22" i="1"/>
  <c r="E22" i="1"/>
  <c r="F22" i="1"/>
  <c r="G22" i="1"/>
  <c r="I22" i="1"/>
  <c r="A23" i="1"/>
  <c r="B23" i="1"/>
  <c r="D23" i="1"/>
  <c r="E23" i="1"/>
  <c r="F23" i="1"/>
  <c r="G23" i="1"/>
  <c r="I23" i="1"/>
  <c r="A24" i="1"/>
  <c r="B24" i="1"/>
  <c r="D24" i="1"/>
  <c r="E24" i="1"/>
  <c r="F24" i="1"/>
  <c r="G24" i="1"/>
  <c r="I24" i="1"/>
  <c r="A25" i="1"/>
  <c r="B25" i="1"/>
  <c r="D25" i="1"/>
  <c r="E25" i="1"/>
  <c r="F25" i="1"/>
  <c r="G25" i="1"/>
  <c r="I25" i="1"/>
  <c r="A26" i="1"/>
  <c r="B26" i="1"/>
  <c r="D26" i="1"/>
  <c r="E26" i="1"/>
  <c r="F26" i="1"/>
  <c r="G26" i="1"/>
  <c r="I26" i="1"/>
  <c r="A27" i="1"/>
  <c r="B27" i="1"/>
  <c r="D27" i="1"/>
  <c r="E27" i="1"/>
  <c r="F27" i="1"/>
  <c r="G27" i="1"/>
  <c r="I27" i="1"/>
  <c r="A28" i="1"/>
  <c r="B28" i="1"/>
  <c r="D28" i="1"/>
  <c r="E28" i="1"/>
  <c r="F28" i="1"/>
  <c r="G28" i="1"/>
  <c r="I28" i="1"/>
  <c r="A29" i="1"/>
  <c r="B29" i="1"/>
  <c r="D29" i="1"/>
  <c r="E29" i="1"/>
  <c r="F29" i="1"/>
  <c r="G29" i="1"/>
  <c r="I29" i="1"/>
  <c r="A30" i="1"/>
  <c r="B30" i="1"/>
  <c r="D30" i="1"/>
  <c r="E30" i="1"/>
  <c r="F30" i="1"/>
  <c r="G30" i="1"/>
  <c r="I30" i="1"/>
  <c r="A31" i="1"/>
  <c r="B31" i="1"/>
  <c r="D31" i="1"/>
  <c r="E31" i="1"/>
  <c r="F31" i="1"/>
  <c r="G31" i="1"/>
  <c r="I31" i="1"/>
  <c r="A32" i="1"/>
  <c r="B32" i="1"/>
  <c r="D32" i="1"/>
  <c r="E32" i="1"/>
  <c r="F32" i="1"/>
  <c r="G32" i="1"/>
  <c r="I32" i="1"/>
  <c r="A33" i="1"/>
  <c r="B33" i="1"/>
  <c r="D33" i="1"/>
  <c r="E33" i="1"/>
  <c r="F33" i="1"/>
  <c r="G33" i="1"/>
  <c r="I33" i="1"/>
  <c r="A34" i="1"/>
  <c r="B34" i="1"/>
  <c r="D34" i="1"/>
  <c r="E34" i="1"/>
  <c r="F34" i="1"/>
  <c r="G34" i="1"/>
  <c r="I34" i="1"/>
  <c r="A35" i="1"/>
  <c r="B35" i="1"/>
  <c r="D35" i="1"/>
  <c r="E35" i="1"/>
  <c r="F35" i="1"/>
  <c r="G35" i="1"/>
  <c r="I35" i="1"/>
  <c r="A36" i="1"/>
  <c r="B36" i="1"/>
  <c r="D36" i="1"/>
  <c r="E36" i="1"/>
  <c r="F36" i="1"/>
  <c r="G36" i="1"/>
  <c r="I36" i="1"/>
  <c r="A37" i="1"/>
  <c r="B37" i="1"/>
  <c r="D37" i="1"/>
  <c r="E37" i="1"/>
  <c r="F37" i="1"/>
  <c r="G37" i="1"/>
  <c r="I37" i="1"/>
  <c r="A38" i="1"/>
  <c r="B38" i="1"/>
  <c r="D38" i="1"/>
  <c r="E38" i="1"/>
  <c r="F38" i="1"/>
  <c r="G38" i="1"/>
  <c r="I38" i="1"/>
  <c r="A39" i="1"/>
  <c r="B39" i="1"/>
  <c r="D39" i="1"/>
  <c r="E39" i="1"/>
  <c r="F39" i="1"/>
  <c r="G39" i="1"/>
  <c r="I39" i="1"/>
  <c r="A40" i="1"/>
  <c r="B40" i="1"/>
  <c r="D40" i="1"/>
  <c r="E40" i="1"/>
  <c r="F40" i="1"/>
  <c r="G40" i="1"/>
  <c r="I40" i="1"/>
  <c r="A41" i="1"/>
  <c r="B41" i="1"/>
  <c r="D41" i="1"/>
  <c r="E41" i="1"/>
  <c r="F41" i="1"/>
  <c r="G41" i="1"/>
  <c r="I41" i="1"/>
  <c r="A42" i="1"/>
  <c r="B42" i="1"/>
  <c r="D42" i="1"/>
  <c r="E42" i="1"/>
  <c r="F42" i="1"/>
  <c r="G42" i="1"/>
  <c r="I42" i="1"/>
  <c r="A43" i="1"/>
  <c r="B43" i="1"/>
  <c r="D43" i="1"/>
  <c r="E43" i="1"/>
  <c r="F43" i="1"/>
  <c r="G43" i="1"/>
  <c r="I43" i="1"/>
  <c r="A44" i="1"/>
  <c r="B44" i="1"/>
  <c r="D44" i="1"/>
  <c r="E44" i="1"/>
  <c r="F44" i="1"/>
  <c r="G44" i="1"/>
  <c r="I44" i="1"/>
  <c r="A45" i="1"/>
  <c r="B45" i="1"/>
  <c r="D45" i="1"/>
  <c r="E45" i="1"/>
  <c r="F45" i="1"/>
  <c r="G45" i="1"/>
  <c r="I45" i="1"/>
  <c r="A46" i="1"/>
  <c r="B46" i="1"/>
  <c r="D46" i="1"/>
  <c r="E46" i="1"/>
  <c r="F46" i="1"/>
  <c r="G46" i="1"/>
  <c r="I46" i="1"/>
  <c r="A47" i="1"/>
  <c r="B47" i="1"/>
  <c r="D47" i="1"/>
  <c r="E47" i="1"/>
  <c r="F47" i="1"/>
  <c r="G47" i="1"/>
  <c r="I47" i="1"/>
  <c r="A48" i="1"/>
  <c r="B48" i="1"/>
  <c r="D48" i="1"/>
  <c r="E48" i="1"/>
  <c r="F48" i="1"/>
  <c r="G48" i="1"/>
  <c r="I48" i="1"/>
  <c r="A49" i="1"/>
  <c r="B49" i="1"/>
  <c r="D49" i="1"/>
  <c r="E49" i="1"/>
  <c r="F49" i="1"/>
  <c r="G49" i="1"/>
  <c r="I49" i="1"/>
  <c r="A50" i="1"/>
  <c r="B50" i="1"/>
  <c r="D50" i="1"/>
  <c r="E50" i="1"/>
  <c r="F50" i="1"/>
  <c r="G50" i="1"/>
  <c r="I50" i="1"/>
  <c r="A51" i="1"/>
  <c r="B51" i="1"/>
  <c r="D51" i="1"/>
  <c r="E51" i="1"/>
  <c r="F51" i="1"/>
  <c r="G51" i="1"/>
  <c r="I51" i="1"/>
  <c r="A52" i="1"/>
  <c r="B52" i="1"/>
  <c r="D52" i="1"/>
  <c r="E52" i="1"/>
  <c r="F52" i="1"/>
  <c r="G52" i="1"/>
  <c r="I52" i="1"/>
  <c r="A53" i="1"/>
  <c r="B53" i="1"/>
  <c r="D53" i="1"/>
  <c r="E53" i="1"/>
  <c r="F53" i="1"/>
  <c r="G53" i="1"/>
  <c r="I53" i="1"/>
  <c r="A54" i="1"/>
  <c r="B54" i="1"/>
  <c r="D54" i="1"/>
  <c r="E54" i="1"/>
  <c r="F54" i="1"/>
  <c r="G54" i="1"/>
  <c r="I54" i="1"/>
  <c r="A55" i="1"/>
  <c r="B55" i="1"/>
  <c r="D55" i="1"/>
  <c r="E55" i="1"/>
  <c r="F55" i="1"/>
  <c r="G55" i="1"/>
  <c r="I55" i="1"/>
  <c r="A56" i="1"/>
  <c r="B56" i="1"/>
  <c r="D56" i="1"/>
  <c r="E56" i="1"/>
  <c r="F56" i="1"/>
  <c r="G56" i="1"/>
  <c r="I56" i="1"/>
  <c r="A57" i="1"/>
  <c r="B57" i="1"/>
  <c r="D57" i="1"/>
  <c r="E57" i="1"/>
  <c r="F57" i="1"/>
  <c r="G57" i="1"/>
  <c r="I57" i="1"/>
  <c r="A58" i="1"/>
  <c r="B58" i="1"/>
  <c r="D58" i="1"/>
  <c r="E58" i="1"/>
  <c r="F58" i="1"/>
  <c r="G58" i="1"/>
  <c r="I58" i="1"/>
  <c r="A59" i="1"/>
  <c r="B59" i="1"/>
  <c r="D59" i="1"/>
  <c r="E59" i="1"/>
  <c r="F59" i="1"/>
  <c r="G59" i="1"/>
  <c r="I59" i="1"/>
  <c r="A60" i="1"/>
  <c r="B60" i="1"/>
  <c r="D60" i="1"/>
  <c r="E60" i="1"/>
  <c r="F60" i="1"/>
  <c r="G60" i="1"/>
  <c r="I60" i="1"/>
  <c r="A61" i="1"/>
  <c r="B61" i="1"/>
  <c r="D61" i="1"/>
  <c r="E61" i="1"/>
  <c r="F61" i="1"/>
  <c r="G61" i="1"/>
  <c r="I61" i="1"/>
  <c r="A62" i="1"/>
  <c r="B62" i="1"/>
  <c r="D62" i="1"/>
  <c r="E62" i="1"/>
  <c r="F62" i="1"/>
  <c r="G62" i="1"/>
  <c r="I62" i="1"/>
  <c r="A63" i="1"/>
  <c r="B63" i="1"/>
  <c r="D63" i="1"/>
  <c r="E63" i="1"/>
  <c r="F63" i="1"/>
  <c r="G63" i="1"/>
  <c r="I63" i="1"/>
  <c r="A64" i="1"/>
  <c r="B64" i="1"/>
  <c r="D64" i="1"/>
  <c r="E64" i="1"/>
  <c r="F64" i="1"/>
  <c r="G64" i="1"/>
  <c r="I64" i="1"/>
  <c r="A65" i="1"/>
  <c r="B65" i="1"/>
  <c r="D65" i="1"/>
  <c r="E65" i="1"/>
  <c r="F65" i="1"/>
  <c r="G65" i="1"/>
  <c r="I65" i="1"/>
  <c r="A66" i="1"/>
  <c r="B66" i="1"/>
  <c r="D66" i="1"/>
  <c r="E66" i="1"/>
  <c r="F66" i="1"/>
  <c r="G66" i="1"/>
  <c r="I66" i="1"/>
  <c r="A67" i="1"/>
  <c r="B67" i="1"/>
  <c r="D67" i="1"/>
  <c r="E67" i="1"/>
  <c r="F67" i="1"/>
  <c r="G67" i="1"/>
  <c r="I67" i="1"/>
  <c r="A68" i="1"/>
  <c r="B68" i="1"/>
  <c r="D68" i="1"/>
  <c r="E68" i="1"/>
  <c r="F68" i="1"/>
  <c r="G68" i="1"/>
  <c r="I68" i="1"/>
  <c r="A69" i="1"/>
  <c r="B69" i="1"/>
  <c r="D69" i="1"/>
  <c r="E69" i="1"/>
  <c r="F69" i="1"/>
  <c r="G69" i="1"/>
  <c r="I69" i="1"/>
  <c r="A70" i="1"/>
  <c r="B70" i="1"/>
  <c r="D70" i="1"/>
  <c r="E70" i="1"/>
  <c r="F70" i="1"/>
  <c r="G70" i="1"/>
  <c r="I70" i="1"/>
  <c r="A71" i="1"/>
  <c r="B71" i="1"/>
  <c r="D71" i="1"/>
  <c r="E71" i="1"/>
  <c r="F71" i="1"/>
  <c r="G71" i="1"/>
  <c r="I71" i="1"/>
  <c r="A72" i="1"/>
  <c r="B72" i="1"/>
  <c r="D72" i="1"/>
  <c r="E72" i="1"/>
  <c r="F72" i="1"/>
  <c r="G72" i="1"/>
  <c r="I72" i="1"/>
  <c r="A73" i="1"/>
  <c r="B73" i="1"/>
  <c r="D73" i="1"/>
  <c r="E73" i="1"/>
  <c r="F73" i="1"/>
  <c r="G73" i="1"/>
  <c r="I73" i="1"/>
  <c r="A74" i="1"/>
  <c r="B74" i="1"/>
  <c r="D74" i="1"/>
  <c r="E74" i="1"/>
  <c r="F74" i="1"/>
  <c r="G74" i="1"/>
  <c r="I74" i="1"/>
  <c r="A75" i="1"/>
  <c r="B75" i="1"/>
  <c r="D75" i="1"/>
  <c r="E75" i="1"/>
  <c r="F75" i="1"/>
  <c r="G75" i="1"/>
  <c r="I75" i="1"/>
  <c r="A76" i="1"/>
  <c r="B76" i="1"/>
  <c r="D76" i="1"/>
  <c r="E76" i="1"/>
  <c r="F76" i="1"/>
  <c r="G76" i="1"/>
  <c r="I76" i="1"/>
  <c r="A77" i="1"/>
  <c r="B77" i="1"/>
  <c r="D77" i="1"/>
  <c r="E77" i="1"/>
  <c r="F77" i="1"/>
  <c r="G77" i="1"/>
  <c r="I77" i="1"/>
  <c r="A78" i="1"/>
  <c r="B78" i="1"/>
  <c r="D78" i="1"/>
  <c r="E78" i="1"/>
  <c r="F78" i="1"/>
  <c r="G78" i="1"/>
  <c r="I78" i="1"/>
  <c r="A79" i="1"/>
  <c r="B79" i="1"/>
  <c r="D79" i="1"/>
  <c r="E79" i="1"/>
  <c r="F79" i="1"/>
  <c r="G79" i="1"/>
  <c r="I79" i="1"/>
  <c r="A80" i="1"/>
  <c r="B80" i="1"/>
  <c r="D80" i="1"/>
  <c r="E80" i="1"/>
  <c r="F80" i="1"/>
  <c r="G80" i="1"/>
  <c r="I80" i="1"/>
  <c r="A81" i="1"/>
  <c r="B81" i="1"/>
  <c r="D81" i="1"/>
  <c r="E81" i="1"/>
  <c r="F81" i="1"/>
  <c r="G81" i="1"/>
  <c r="I81" i="1"/>
  <c r="A82" i="1"/>
  <c r="B82" i="1"/>
  <c r="D82" i="1"/>
  <c r="E82" i="1"/>
  <c r="F82" i="1"/>
  <c r="G82" i="1"/>
  <c r="I82" i="1"/>
  <c r="A83" i="1"/>
  <c r="B83" i="1"/>
  <c r="D83" i="1"/>
  <c r="E83" i="1"/>
  <c r="F83" i="1"/>
  <c r="G83" i="1"/>
  <c r="I83" i="1"/>
  <c r="A84" i="1"/>
  <c r="B84" i="1"/>
  <c r="D84" i="1"/>
  <c r="E84" i="1"/>
  <c r="F84" i="1"/>
  <c r="G84" i="1"/>
  <c r="I84" i="1"/>
  <c r="A85" i="1"/>
  <c r="B85" i="1"/>
  <c r="D85" i="1"/>
  <c r="E85" i="1"/>
  <c r="F85" i="1"/>
  <c r="G85" i="1"/>
  <c r="I85" i="1"/>
  <c r="A86" i="1"/>
  <c r="B86" i="1"/>
  <c r="D86" i="1"/>
  <c r="E86" i="1"/>
  <c r="F86" i="1"/>
  <c r="G86" i="1"/>
  <c r="I86" i="1"/>
  <c r="A87" i="1"/>
  <c r="B87" i="1"/>
  <c r="D87" i="1"/>
  <c r="E87" i="1"/>
  <c r="F87" i="1"/>
  <c r="G87" i="1"/>
  <c r="I87" i="1"/>
  <c r="A88" i="1"/>
  <c r="B88" i="1"/>
  <c r="D88" i="1"/>
  <c r="E88" i="1"/>
  <c r="F88" i="1"/>
  <c r="G88" i="1"/>
  <c r="I88" i="1"/>
  <c r="A89" i="1"/>
  <c r="B89" i="1"/>
  <c r="D89" i="1"/>
  <c r="E89" i="1"/>
  <c r="F89" i="1"/>
  <c r="G89" i="1"/>
  <c r="I89" i="1"/>
  <c r="A90" i="1"/>
  <c r="B90" i="1"/>
  <c r="D90" i="1"/>
  <c r="E90" i="1"/>
  <c r="F90" i="1"/>
  <c r="G90" i="1"/>
  <c r="I90" i="1"/>
  <c r="A91" i="1"/>
  <c r="B91" i="1"/>
  <c r="D91" i="1"/>
  <c r="E91" i="1"/>
  <c r="F91" i="1"/>
  <c r="G91" i="1"/>
  <c r="I91" i="1"/>
  <c r="A92" i="1"/>
  <c r="B92" i="1"/>
  <c r="D92" i="1"/>
  <c r="E92" i="1"/>
  <c r="F92" i="1"/>
  <c r="G92" i="1"/>
  <c r="I92" i="1"/>
  <c r="A93" i="1"/>
  <c r="B93" i="1"/>
  <c r="D93" i="1"/>
  <c r="E93" i="1"/>
  <c r="F93" i="1"/>
  <c r="G93" i="1"/>
  <c r="I93" i="1"/>
  <c r="A94" i="1"/>
  <c r="B94" i="1"/>
  <c r="D94" i="1"/>
  <c r="E94" i="1"/>
  <c r="F94" i="1"/>
  <c r="G94" i="1"/>
  <c r="I94" i="1"/>
  <c r="A95" i="1"/>
  <c r="B95" i="1"/>
  <c r="D95" i="1"/>
  <c r="E95" i="1"/>
  <c r="F95" i="1"/>
  <c r="G95" i="1"/>
  <c r="I95" i="1"/>
  <c r="A96" i="1"/>
  <c r="B96" i="1"/>
  <c r="D96" i="1"/>
  <c r="E96" i="1"/>
  <c r="F96" i="1"/>
  <c r="G96" i="1"/>
  <c r="I96" i="1"/>
  <c r="A97" i="1"/>
  <c r="B97" i="1"/>
  <c r="D97" i="1"/>
  <c r="E97" i="1"/>
  <c r="F97" i="1"/>
  <c r="G97" i="1"/>
  <c r="I97" i="1"/>
  <c r="A98" i="1"/>
  <c r="B98" i="1"/>
  <c r="D98" i="1"/>
  <c r="E98" i="1"/>
  <c r="F98" i="1"/>
  <c r="G98" i="1"/>
  <c r="I98" i="1"/>
  <c r="A99" i="1"/>
  <c r="B99" i="1"/>
  <c r="D99" i="1"/>
  <c r="E99" i="1"/>
  <c r="F99" i="1"/>
  <c r="G99" i="1"/>
  <c r="I99" i="1"/>
  <c r="A100" i="1"/>
  <c r="B100" i="1"/>
  <c r="D100" i="1"/>
  <c r="E100" i="1"/>
  <c r="F100" i="1"/>
  <c r="G100" i="1"/>
  <c r="I100" i="1"/>
  <c r="A101" i="1"/>
  <c r="B101" i="1"/>
  <c r="D101" i="1"/>
  <c r="E101" i="1"/>
  <c r="F101" i="1"/>
  <c r="G101" i="1"/>
  <c r="I101" i="1"/>
  <c r="A102" i="1"/>
  <c r="B102" i="1"/>
  <c r="D102" i="1"/>
  <c r="E102" i="1"/>
  <c r="F102" i="1"/>
  <c r="G102" i="1"/>
  <c r="I102" i="1"/>
  <c r="A103" i="1"/>
  <c r="B103" i="1"/>
  <c r="D103" i="1"/>
  <c r="E103" i="1"/>
  <c r="F103" i="1"/>
  <c r="G103" i="1"/>
  <c r="I103" i="1"/>
  <c r="A104" i="1"/>
  <c r="B104" i="1"/>
  <c r="D104" i="1"/>
  <c r="E104" i="1"/>
  <c r="F104" i="1"/>
  <c r="G104" i="1"/>
  <c r="I104" i="1"/>
  <c r="A105" i="1"/>
  <c r="B105" i="1"/>
  <c r="D105" i="1"/>
  <c r="E105" i="1"/>
  <c r="F105" i="1"/>
  <c r="G105" i="1"/>
  <c r="I105" i="1"/>
  <c r="A106" i="1"/>
  <c r="B106" i="1"/>
  <c r="D106" i="1"/>
  <c r="E106" i="1"/>
  <c r="F106" i="1"/>
  <c r="G106" i="1"/>
  <c r="I106" i="1"/>
  <c r="A107" i="1"/>
  <c r="B107" i="1"/>
  <c r="D107" i="1"/>
  <c r="E107" i="1"/>
  <c r="F107" i="1"/>
  <c r="G107" i="1"/>
  <c r="I107" i="1"/>
  <c r="A108" i="1"/>
  <c r="B108" i="1"/>
  <c r="D108" i="1"/>
  <c r="E108" i="1"/>
  <c r="F108" i="1"/>
  <c r="G108" i="1"/>
  <c r="I108" i="1"/>
  <c r="A109" i="1"/>
  <c r="B109" i="1"/>
  <c r="D109" i="1"/>
  <c r="E109" i="1"/>
  <c r="F109" i="1"/>
  <c r="G109" i="1"/>
  <c r="I109" i="1"/>
  <c r="A110" i="1"/>
  <c r="B110" i="1"/>
  <c r="D110" i="1"/>
  <c r="E110" i="1"/>
  <c r="F110" i="1"/>
  <c r="G110" i="1"/>
  <c r="I110" i="1"/>
  <c r="A111" i="1"/>
  <c r="B111" i="1"/>
  <c r="D111" i="1"/>
  <c r="E111" i="1"/>
  <c r="F111" i="1"/>
  <c r="G111" i="1"/>
  <c r="I111" i="1"/>
  <c r="A112" i="1"/>
  <c r="B112" i="1"/>
  <c r="D112" i="1"/>
  <c r="E112" i="1"/>
  <c r="F112" i="1"/>
  <c r="G112" i="1"/>
  <c r="I112" i="1"/>
  <c r="A113" i="1"/>
  <c r="B113" i="1"/>
  <c r="D113" i="1"/>
  <c r="E113" i="1"/>
  <c r="F113" i="1"/>
  <c r="G113" i="1"/>
  <c r="I113" i="1"/>
  <c r="A114" i="1"/>
  <c r="B114" i="1"/>
  <c r="D114" i="1"/>
  <c r="E114" i="1"/>
  <c r="F114" i="1"/>
  <c r="G114" i="1"/>
  <c r="I114" i="1"/>
  <c r="A115" i="1"/>
  <c r="B115" i="1"/>
  <c r="D115" i="1"/>
  <c r="E115" i="1"/>
  <c r="F115" i="1"/>
  <c r="G115" i="1"/>
  <c r="I115" i="1"/>
  <c r="A116" i="1"/>
  <c r="B116" i="1"/>
  <c r="D116" i="1"/>
  <c r="E116" i="1"/>
  <c r="F116" i="1"/>
  <c r="G116" i="1"/>
  <c r="I116" i="1"/>
  <c r="A117" i="1"/>
  <c r="B117" i="1"/>
  <c r="D117" i="1"/>
  <c r="E117" i="1"/>
  <c r="F117" i="1"/>
  <c r="G117" i="1"/>
  <c r="I117" i="1"/>
  <c r="A118" i="1"/>
  <c r="B118" i="1"/>
  <c r="D118" i="1"/>
  <c r="E118" i="1"/>
  <c r="F118" i="1"/>
  <c r="G118" i="1"/>
  <c r="I118" i="1"/>
  <c r="A119" i="1"/>
  <c r="B119" i="1"/>
  <c r="D119" i="1"/>
  <c r="E119" i="1"/>
  <c r="F119" i="1"/>
  <c r="G119" i="1"/>
  <c r="I119" i="1"/>
  <c r="A120" i="1"/>
  <c r="B120" i="1"/>
  <c r="D120" i="1"/>
  <c r="E120" i="1"/>
  <c r="F120" i="1"/>
  <c r="G120" i="1"/>
  <c r="I120" i="1"/>
  <c r="A121" i="1"/>
  <c r="B121" i="1"/>
  <c r="D121" i="1"/>
  <c r="E121" i="1"/>
  <c r="F121" i="1"/>
  <c r="G121" i="1"/>
  <c r="I121" i="1"/>
  <c r="A122" i="1"/>
  <c r="B122" i="1"/>
  <c r="D122" i="1"/>
  <c r="E122" i="1"/>
  <c r="F122" i="1"/>
  <c r="G122" i="1"/>
  <c r="I122" i="1"/>
  <c r="A123" i="1"/>
  <c r="B123" i="1"/>
  <c r="D123" i="1"/>
  <c r="E123" i="1"/>
  <c r="F123" i="1"/>
  <c r="G123" i="1"/>
  <c r="I123" i="1"/>
  <c r="A124" i="1"/>
  <c r="B124" i="1"/>
  <c r="D124" i="1"/>
  <c r="E124" i="1"/>
  <c r="F124" i="1"/>
  <c r="G124" i="1"/>
  <c r="I124" i="1"/>
  <c r="A125" i="1"/>
  <c r="B125" i="1"/>
  <c r="D125" i="1"/>
  <c r="E125" i="1"/>
  <c r="F125" i="1"/>
  <c r="G125" i="1"/>
  <c r="I125" i="1"/>
  <c r="A126" i="1"/>
  <c r="B126" i="1"/>
  <c r="D126" i="1"/>
  <c r="E126" i="1"/>
  <c r="F126" i="1"/>
  <c r="G126" i="1"/>
  <c r="I126" i="1"/>
  <c r="A127" i="1"/>
  <c r="B127" i="1"/>
  <c r="D127" i="1"/>
  <c r="E127" i="1"/>
  <c r="F127" i="1"/>
  <c r="G127" i="1"/>
  <c r="I127" i="1"/>
  <c r="A128" i="1"/>
  <c r="B128" i="1"/>
  <c r="D128" i="1"/>
  <c r="E128" i="1"/>
  <c r="F128" i="1"/>
  <c r="G128" i="1"/>
  <c r="I128" i="1"/>
  <c r="A129" i="1"/>
  <c r="B129" i="1"/>
  <c r="D129" i="1"/>
  <c r="E129" i="1"/>
  <c r="F129" i="1"/>
  <c r="G129" i="1"/>
  <c r="I129" i="1"/>
  <c r="A130" i="1"/>
  <c r="B130" i="1"/>
  <c r="D130" i="1"/>
  <c r="E130" i="1"/>
  <c r="F130" i="1"/>
  <c r="G130" i="1"/>
  <c r="I130" i="1"/>
  <c r="A131" i="1"/>
  <c r="B131" i="1"/>
  <c r="D131" i="1"/>
  <c r="E131" i="1"/>
  <c r="F131" i="1"/>
  <c r="G131" i="1"/>
  <c r="I131" i="1"/>
  <c r="A132" i="1"/>
  <c r="B132" i="1"/>
  <c r="D132" i="1"/>
  <c r="E132" i="1"/>
  <c r="F132" i="1"/>
  <c r="G132" i="1"/>
  <c r="I132" i="1"/>
  <c r="A133" i="1"/>
  <c r="B133" i="1"/>
  <c r="D133" i="1"/>
  <c r="E133" i="1"/>
  <c r="F133" i="1"/>
  <c r="G133" i="1"/>
  <c r="I133" i="1"/>
  <c r="A134" i="1"/>
  <c r="B134" i="1"/>
  <c r="D134" i="1"/>
  <c r="E134" i="1"/>
  <c r="F134" i="1"/>
  <c r="G134" i="1"/>
  <c r="I134" i="1"/>
  <c r="A135" i="1"/>
  <c r="B135" i="1"/>
  <c r="D135" i="1"/>
  <c r="E135" i="1"/>
  <c r="F135" i="1"/>
  <c r="G135" i="1"/>
  <c r="I135" i="1"/>
  <c r="A136" i="1"/>
  <c r="B136" i="1"/>
  <c r="D136" i="1"/>
  <c r="E136" i="1"/>
  <c r="F136" i="1"/>
  <c r="G136" i="1"/>
  <c r="I136" i="1"/>
  <c r="A137" i="1"/>
  <c r="B137" i="1"/>
  <c r="D137" i="1"/>
  <c r="E137" i="1"/>
  <c r="F137" i="1"/>
  <c r="G137" i="1"/>
  <c r="I137" i="1"/>
  <c r="A138" i="1"/>
  <c r="B138" i="1"/>
  <c r="D138" i="1"/>
  <c r="E138" i="1"/>
  <c r="F138" i="1"/>
  <c r="G138" i="1"/>
  <c r="I138" i="1"/>
  <c r="A139" i="1"/>
  <c r="B139" i="1"/>
  <c r="D139" i="1"/>
  <c r="E139" i="1"/>
  <c r="F139" i="1"/>
  <c r="G139" i="1"/>
  <c r="I139" i="1"/>
  <c r="A140" i="1"/>
  <c r="B140" i="1"/>
  <c r="D140" i="1"/>
  <c r="E140" i="1"/>
  <c r="F140" i="1"/>
  <c r="G140" i="1"/>
  <c r="I140" i="1"/>
  <c r="A141" i="1"/>
  <c r="B141" i="1"/>
  <c r="D141" i="1"/>
  <c r="E141" i="1"/>
  <c r="F141" i="1"/>
  <c r="G141" i="1"/>
  <c r="I141" i="1"/>
  <c r="A142" i="1"/>
  <c r="B142" i="1"/>
  <c r="D142" i="1"/>
  <c r="E142" i="1"/>
  <c r="F142" i="1"/>
  <c r="G142" i="1"/>
  <c r="I142" i="1"/>
  <c r="A143" i="1"/>
  <c r="B143" i="1"/>
  <c r="D143" i="1"/>
  <c r="E143" i="1"/>
  <c r="F143" i="1"/>
  <c r="G143" i="1"/>
  <c r="I143" i="1"/>
  <c r="A144" i="1"/>
  <c r="B144" i="1"/>
  <c r="D144" i="1"/>
  <c r="E144" i="1"/>
  <c r="F144" i="1"/>
  <c r="G144" i="1"/>
  <c r="I144" i="1"/>
  <c r="A145" i="1"/>
  <c r="B145" i="1"/>
  <c r="D145" i="1"/>
  <c r="E145" i="1"/>
  <c r="F145" i="1"/>
  <c r="G145" i="1"/>
  <c r="I145" i="1"/>
  <c r="A146" i="1"/>
  <c r="B146" i="1"/>
  <c r="D146" i="1"/>
  <c r="E146" i="1"/>
  <c r="F146" i="1"/>
  <c r="G146" i="1"/>
  <c r="I146" i="1"/>
  <c r="A147" i="1"/>
  <c r="B147" i="1"/>
  <c r="D147" i="1"/>
  <c r="E147" i="1"/>
  <c r="F147" i="1"/>
  <c r="G147" i="1"/>
  <c r="I147" i="1"/>
  <c r="A148" i="1"/>
  <c r="B148" i="1"/>
  <c r="D148" i="1"/>
  <c r="E148" i="1"/>
  <c r="F148" i="1"/>
  <c r="G148" i="1"/>
  <c r="I148" i="1"/>
  <c r="A149" i="1"/>
  <c r="B149" i="1"/>
  <c r="D149" i="1"/>
  <c r="E149" i="1"/>
  <c r="F149" i="1"/>
  <c r="G149" i="1"/>
  <c r="I149" i="1"/>
  <c r="A150" i="1"/>
  <c r="B150" i="1"/>
  <c r="D150" i="1"/>
  <c r="E150" i="1"/>
  <c r="F150" i="1"/>
  <c r="G150" i="1"/>
  <c r="I150" i="1"/>
  <c r="A151" i="1"/>
  <c r="B151" i="1"/>
  <c r="D151" i="1"/>
  <c r="E151" i="1"/>
  <c r="F151" i="1"/>
  <c r="G151" i="1"/>
  <c r="I151" i="1"/>
  <c r="A152" i="1"/>
  <c r="B152" i="1"/>
  <c r="D152" i="1"/>
  <c r="E152" i="1"/>
  <c r="F152" i="1"/>
  <c r="G152" i="1"/>
  <c r="I152" i="1"/>
  <c r="A153" i="1"/>
  <c r="B153" i="1"/>
  <c r="D153" i="1"/>
  <c r="E153" i="1"/>
  <c r="F153" i="1"/>
  <c r="G153" i="1"/>
  <c r="I153" i="1"/>
  <c r="A154" i="1"/>
  <c r="B154" i="1"/>
  <c r="D154" i="1"/>
  <c r="E154" i="1"/>
  <c r="F154" i="1"/>
  <c r="G154" i="1"/>
  <c r="I154" i="1"/>
  <c r="A155" i="1"/>
  <c r="B155" i="1"/>
  <c r="D155" i="1"/>
  <c r="E155" i="1"/>
  <c r="F155" i="1"/>
  <c r="G155" i="1"/>
  <c r="I155" i="1"/>
  <c r="A156" i="1"/>
  <c r="B156" i="1"/>
  <c r="D156" i="1"/>
  <c r="E156" i="1"/>
  <c r="F156" i="1"/>
  <c r="G156" i="1"/>
  <c r="I156" i="1"/>
  <c r="A157" i="1"/>
  <c r="B157" i="1"/>
  <c r="D157" i="1"/>
  <c r="E157" i="1"/>
  <c r="F157" i="1"/>
  <c r="G157" i="1"/>
  <c r="I157" i="1"/>
  <c r="A158" i="1"/>
  <c r="B158" i="1"/>
  <c r="D158" i="1"/>
  <c r="E158" i="1"/>
  <c r="F158" i="1"/>
  <c r="G158" i="1"/>
  <c r="I158" i="1"/>
  <c r="A159" i="1"/>
  <c r="B159" i="1"/>
  <c r="D159" i="1"/>
  <c r="E159" i="1"/>
  <c r="F159" i="1"/>
  <c r="G159" i="1"/>
  <c r="I159" i="1"/>
  <c r="A160" i="1"/>
  <c r="B160" i="1"/>
  <c r="D160" i="1"/>
  <c r="E160" i="1"/>
  <c r="F160" i="1"/>
  <c r="G160" i="1"/>
  <c r="I160" i="1"/>
  <c r="A161" i="1"/>
  <c r="B161" i="1"/>
  <c r="D161" i="1"/>
  <c r="E161" i="1"/>
  <c r="F161" i="1"/>
  <c r="G161" i="1"/>
  <c r="I161" i="1"/>
  <c r="A162" i="1"/>
  <c r="B162" i="1"/>
  <c r="D162" i="1"/>
  <c r="E162" i="1"/>
  <c r="F162" i="1"/>
  <c r="G162" i="1"/>
  <c r="I162" i="1"/>
  <c r="A163" i="1"/>
  <c r="B163" i="1"/>
  <c r="D163" i="1"/>
  <c r="E163" i="1"/>
  <c r="F163" i="1"/>
  <c r="G163" i="1"/>
  <c r="I163" i="1"/>
  <c r="A164" i="1"/>
  <c r="B164" i="1"/>
  <c r="D164" i="1"/>
  <c r="E164" i="1"/>
  <c r="F164" i="1"/>
  <c r="G164" i="1"/>
  <c r="I164" i="1"/>
  <c r="A165" i="1"/>
  <c r="B165" i="1"/>
  <c r="D165" i="1"/>
  <c r="E165" i="1"/>
  <c r="F165" i="1"/>
  <c r="G165" i="1"/>
  <c r="I165" i="1"/>
  <c r="A166" i="1"/>
  <c r="B166" i="1"/>
  <c r="D166" i="1"/>
  <c r="E166" i="1"/>
  <c r="F166" i="1"/>
  <c r="G166" i="1"/>
  <c r="I166" i="1"/>
  <c r="A167" i="1"/>
  <c r="B167" i="1"/>
  <c r="D167" i="1"/>
  <c r="E167" i="1"/>
  <c r="F167" i="1"/>
  <c r="G167" i="1"/>
  <c r="I167" i="1"/>
  <c r="A168" i="1"/>
  <c r="B168" i="1"/>
  <c r="D168" i="1"/>
  <c r="E168" i="1"/>
  <c r="F168" i="1"/>
  <c r="G168" i="1"/>
  <c r="I168" i="1"/>
  <c r="A169" i="1"/>
  <c r="B169" i="1"/>
  <c r="D169" i="1"/>
  <c r="E169" i="1"/>
  <c r="F169" i="1"/>
  <c r="G169" i="1"/>
  <c r="I169" i="1"/>
  <c r="A170" i="1"/>
  <c r="B170" i="1"/>
  <c r="D170" i="1"/>
  <c r="E170" i="1"/>
  <c r="F170" i="1"/>
  <c r="G170" i="1"/>
  <c r="I170" i="1"/>
  <c r="A171" i="1"/>
  <c r="B171" i="1"/>
  <c r="D171" i="1"/>
  <c r="E171" i="1"/>
  <c r="F171" i="1"/>
  <c r="G171" i="1"/>
  <c r="I171" i="1"/>
  <c r="A172" i="1"/>
  <c r="B172" i="1"/>
  <c r="D172" i="1"/>
  <c r="E172" i="1"/>
  <c r="F172" i="1"/>
  <c r="G172" i="1"/>
  <c r="I172" i="1"/>
  <c r="A173" i="1"/>
  <c r="B173" i="1"/>
  <c r="D173" i="1"/>
  <c r="E173" i="1"/>
  <c r="F173" i="1"/>
  <c r="G173" i="1"/>
  <c r="I173" i="1"/>
  <c r="A174" i="1"/>
  <c r="B174" i="1"/>
  <c r="D174" i="1"/>
  <c r="E174" i="1"/>
  <c r="F174" i="1"/>
  <c r="G174" i="1"/>
  <c r="I174" i="1"/>
  <c r="A175" i="1"/>
  <c r="B175" i="1"/>
  <c r="D175" i="1"/>
  <c r="E175" i="1"/>
  <c r="F175" i="1"/>
  <c r="G175" i="1"/>
  <c r="I175" i="1"/>
  <c r="A176" i="1"/>
  <c r="B176" i="1"/>
  <c r="D176" i="1"/>
  <c r="E176" i="1"/>
  <c r="F176" i="1"/>
  <c r="G176" i="1"/>
  <c r="I176" i="1"/>
  <c r="A177" i="1"/>
  <c r="B177" i="1"/>
  <c r="D177" i="1"/>
  <c r="E177" i="1"/>
  <c r="F177" i="1"/>
  <c r="G177" i="1"/>
  <c r="I177" i="1"/>
  <c r="A178" i="1"/>
  <c r="B178" i="1"/>
  <c r="D178" i="1"/>
  <c r="E178" i="1"/>
  <c r="F178" i="1"/>
  <c r="G178" i="1"/>
  <c r="I178" i="1"/>
  <c r="A179" i="1"/>
  <c r="B179" i="1"/>
  <c r="D179" i="1"/>
  <c r="E179" i="1"/>
  <c r="F179" i="1"/>
  <c r="G179" i="1"/>
  <c r="I179" i="1"/>
  <c r="A180" i="1"/>
  <c r="B180" i="1"/>
  <c r="D180" i="1"/>
  <c r="E180" i="1"/>
  <c r="F180" i="1"/>
  <c r="G180" i="1"/>
  <c r="I180" i="1"/>
  <c r="A181" i="1"/>
  <c r="B181" i="1"/>
  <c r="D181" i="1"/>
  <c r="E181" i="1"/>
  <c r="F181" i="1"/>
  <c r="G181" i="1"/>
  <c r="I181" i="1"/>
  <c r="A182" i="1"/>
  <c r="B182" i="1"/>
  <c r="D182" i="1"/>
  <c r="E182" i="1"/>
  <c r="F182" i="1"/>
  <c r="G182" i="1"/>
  <c r="I182" i="1"/>
  <c r="A183" i="1"/>
  <c r="B183" i="1"/>
  <c r="D183" i="1"/>
  <c r="E183" i="1"/>
  <c r="F183" i="1"/>
  <c r="G183" i="1"/>
  <c r="I183" i="1"/>
  <c r="A184" i="1"/>
  <c r="B184" i="1"/>
  <c r="D184" i="1"/>
  <c r="E184" i="1"/>
  <c r="F184" i="1"/>
  <c r="G184" i="1"/>
  <c r="I184" i="1"/>
  <c r="A185" i="1"/>
  <c r="B185" i="1"/>
  <c r="D185" i="1"/>
  <c r="E185" i="1"/>
  <c r="F185" i="1"/>
  <c r="G185" i="1"/>
  <c r="I185" i="1"/>
  <c r="A186" i="1"/>
  <c r="B186" i="1"/>
  <c r="D186" i="1"/>
  <c r="E186" i="1"/>
  <c r="F186" i="1"/>
  <c r="G186" i="1"/>
  <c r="I186" i="1"/>
  <c r="A187" i="1"/>
  <c r="B187" i="1"/>
  <c r="D187" i="1"/>
  <c r="E187" i="1"/>
  <c r="F187" i="1"/>
  <c r="G187" i="1"/>
  <c r="I187" i="1"/>
  <c r="A188" i="1"/>
  <c r="B188" i="1"/>
  <c r="D188" i="1"/>
  <c r="E188" i="1"/>
  <c r="F188" i="1"/>
  <c r="G188" i="1"/>
  <c r="I188" i="1"/>
  <c r="A189" i="1"/>
  <c r="B189" i="1"/>
  <c r="D189" i="1"/>
  <c r="E189" i="1"/>
  <c r="F189" i="1"/>
  <c r="G189" i="1"/>
  <c r="I189" i="1"/>
  <c r="A190" i="1"/>
  <c r="B190" i="1"/>
  <c r="D190" i="1"/>
  <c r="E190" i="1"/>
  <c r="F190" i="1"/>
  <c r="G190" i="1"/>
  <c r="I190" i="1"/>
  <c r="A191" i="1"/>
  <c r="B191" i="1"/>
  <c r="D191" i="1"/>
  <c r="E191" i="1"/>
  <c r="F191" i="1"/>
  <c r="G191" i="1"/>
  <c r="I191" i="1"/>
  <c r="A192" i="1"/>
  <c r="B192" i="1"/>
  <c r="D192" i="1"/>
  <c r="E192" i="1"/>
  <c r="F192" i="1"/>
  <c r="G192" i="1"/>
  <c r="I192" i="1"/>
  <c r="A193" i="1"/>
  <c r="B193" i="1"/>
  <c r="D193" i="1"/>
  <c r="E193" i="1"/>
  <c r="F193" i="1"/>
  <c r="G193" i="1"/>
  <c r="I193" i="1"/>
  <c r="A194" i="1"/>
  <c r="B194" i="1"/>
  <c r="D194" i="1"/>
  <c r="E194" i="1"/>
  <c r="F194" i="1"/>
  <c r="G194" i="1"/>
  <c r="I194" i="1"/>
  <c r="A195" i="1"/>
  <c r="B195" i="1"/>
  <c r="D195" i="1"/>
  <c r="E195" i="1"/>
  <c r="F195" i="1"/>
  <c r="G195" i="1"/>
  <c r="I195" i="1"/>
  <c r="A196" i="1"/>
  <c r="B196" i="1"/>
  <c r="D196" i="1"/>
  <c r="E196" i="1"/>
  <c r="F196" i="1"/>
  <c r="G196" i="1"/>
  <c r="I196" i="1"/>
  <c r="A197" i="1"/>
  <c r="B197" i="1"/>
  <c r="D197" i="1"/>
  <c r="E197" i="1"/>
  <c r="F197" i="1"/>
  <c r="G197" i="1"/>
  <c r="I197" i="1"/>
  <c r="A198" i="1"/>
  <c r="B198" i="1"/>
  <c r="D198" i="1"/>
  <c r="E198" i="1"/>
  <c r="F198" i="1"/>
  <c r="G198" i="1"/>
  <c r="I198" i="1"/>
  <c r="A199" i="1"/>
  <c r="B199" i="1"/>
  <c r="D199" i="1"/>
  <c r="E199" i="1"/>
  <c r="F199" i="1"/>
  <c r="G199" i="1"/>
  <c r="I199" i="1"/>
  <c r="A200" i="1"/>
  <c r="B200" i="1"/>
  <c r="D200" i="1"/>
  <c r="E200" i="1"/>
  <c r="F200" i="1"/>
  <c r="G200" i="1"/>
  <c r="I200" i="1"/>
  <c r="A201" i="1"/>
  <c r="B201" i="1"/>
  <c r="D201" i="1"/>
  <c r="E201" i="1"/>
  <c r="F201" i="1"/>
  <c r="G201" i="1"/>
  <c r="I201" i="1"/>
  <c r="A202" i="1"/>
  <c r="B202" i="1"/>
  <c r="D202" i="1"/>
  <c r="E202" i="1"/>
  <c r="F202" i="1"/>
  <c r="G202" i="1"/>
  <c r="I202" i="1"/>
  <c r="A203" i="1"/>
  <c r="B203" i="1"/>
  <c r="D203" i="1"/>
  <c r="E203" i="1"/>
  <c r="F203" i="1"/>
  <c r="G203" i="1"/>
  <c r="I203" i="1"/>
  <c r="A204" i="1"/>
  <c r="B204" i="1"/>
  <c r="D204" i="1"/>
  <c r="E204" i="1"/>
  <c r="F204" i="1"/>
  <c r="G204" i="1"/>
  <c r="I204" i="1"/>
  <c r="A205" i="1"/>
  <c r="B205" i="1"/>
  <c r="D205" i="1"/>
  <c r="E205" i="1"/>
  <c r="F205" i="1"/>
  <c r="G205" i="1"/>
  <c r="I205" i="1"/>
  <c r="A206" i="1"/>
  <c r="B206" i="1"/>
  <c r="D206" i="1"/>
  <c r="E206" i="1"/>
  <c r="F206" i="1"/>
  <c r="G206" i="1"/>
  <c r="I206" i="1"/>
  <c r="A207" i="1"/>
  <c r="B207" i="1"/>
  <c r="D207" i="1"/>
  <c r="E207" i="1"/>
  <c r="F207" i="1"/>
  <c r="G207" i="1"/>
  <c r="I207" i="1"/>
  <c r="A208" i="1"/>
  <c r="B208" i="1"/>
  <c r="D208" i="1"/>
  <c r="E208" i="1"/>
  <c r="F208" i="1"/>
  <c r="G208" i="1"/>
  <c r="I208" i="1"/>
  <c r="A209" i="1"/>
  <c r="B209" i="1"/>
  <c r="D209" i="1"/>
  <c r="E209" i="1"/>
  <c r="F209" i="1"/>
  <c r="G209" i="1"/>
  <c r="I209" i="1"/>
  <c r="A210" i="1"/>
  <c r="B210" i="1"/>
  <c r="D210" i="1"/>
  <c r="E210" i="1"/>
  <c r="F210" i="1"/>
  <c r="G210" i="1"/>
  <c r="I210" i="1"/>
  <c r="A211" i="1"/>
  <c r="B211" i="1"/>
  <c r="D211" i="1"/>
  <c r="E211" i="1"/>
  <c r="F211" i="1"/>
  <c r="G211" i="1"/>
  <c r="I211" i="1"/>
  <c r="A212" i="1"/>
  <c r="B212" i="1"/>
  <c r="D212" i="1"/>
  <c r="E212" i="1"/>
  <c r="F212" i="1"/>
  <c r="G212" i="1"/>
  <c r="I212" i="1"/>
  <c r="A213" i="1"/>
  <c r="B213" i="1"/>
  <c r="D213" i="1"/>
  <c r="E213" i="1"/>
  <c r="F213" i="1"/>
  <c r="G213" i="1"/>
  <c r="I213" i="1"/>
  <c r="A214" i="1"/>
  <c r="B214" i="1"/>
  <c r="D214" i="1"/>
  <c r="E214" i="1"/>
  <c r="F214" i="1"/>
  <c r="G214" i="1"/>
  <c r="I214" i="1"/>
  <c r="A215" i="1"/>
  <c r="B215" i="1"/>
  <c r="D215" i="1"/>
  <c r="E215" i="1"/>
  <c r="F215" i="1"/>
  <c r="G215" i="1"/>
  <c r="I215" i="1"/>
  <c r="A216" i="1"/>
  <c r="B216" i="1"/>
  <c r="D216" i="1"/>
  <c r="E216" i="1"/>
  <c r="F216" i="1"/>
  <c r="G216" i="1"/>
  <c r="I216" i="1"/>
  <c r="A217" i="1"/>
  <c r="B217" i="1"/>
  <c r="D217" i="1"/>
  <c r="E217" i="1"/>
  <c r="F217" i="1"/>
  <c r="G217" i="1"/>
  <c r="I217" i="1"/>
  <c r="A218" i="1"/>
  <c r="B218" i="1"/>
  <c r="D218" i="1"/>
  <c r="E218" i="1"/>
  <c r="F218" i="1"/>
  <c r="G218" i="1"/>
  <c r="I218" i="1"/>
  <c r="A219" i="1"/>
  <c r="B219" i="1"/>
  <c r="D219" i="1"/>
  <c r="E219" i="1"/>
  <c r="F219" i="1"/>
  <c r="G219" i="1"/>
  <c r="I219" i="1"/>
  <c r="A220" i="1"/>
  <c r="B220" i="1"/>
  <c r="D220" i="1"/>
  <c r="E220" i="1"/>
  <c r="F220" i="1"/>
  <c r="G220" i="1"/>
  <c r="I220" i="1"/>
  <c r="A221" i="1"/>
  <c r="B221" i="1"/>
  <c r="D221" i="1"/>
  <c r="E221" i="1"/>
  <c r="F221" i="1"/>
  <c r="G221" i="1"/>
  <c r="I221" i="1"/>
  <c r="A222" i="1"/>
  <c r="B222" i="1"/>
  <c r="D222" i="1"/>
  <c r="E222" i="1"/>
  <c r="F222" i="1"/>
  <c r="G222" i="1"/>
  <c r="I222" i="1"/>
  <c r="A223" i="1"/>
  <c r="B223" i="1"/>
  <c r="D223" i="1"/>
  <c r="E223" i="1"/>
  <c r="F223" i="1"/>
  <c r="G223" i="1"/>
  <c r="I223" i="1"/>
  <c r="A224" i="1"/>
  <c r="B224" i="1"/>
  <c r="D224" i="1"/>
  <c r="E224" i="1"/>
  <c r="F224" i="1"/>
  <c r="G224" i="1"/>
  <c r="I224" i="1"/>
  <c r="A225" i="1"/>
  <c r="B225" i="1"/>
  <c r="D225" i="1"/>
  <c r="E225" i="1"/>
  <c r="F225" i="1"/>
  <c r="G225" i="1"/>
  <c r="I225" i="1"/>
  <c r="A226" i="1"/>
  <c r="B226" i="1"/>
  <c r="D226" i="1"/>
  <c r="E226" i="1"/>
  <c r="F226" i="1"/>
  <c r="G226" i="1"/>
  <c r="I226" i="1"/>
  <c r="A227" i="1"/>
  <c r="B227" i="1"/>
  <c r="D227" i="1"/>
  <c r="E227" i="1"/>
  <c r="F227" i="1"/>
  <c r="G227" i="1"/>
  <c r="I227" i="1"/>
  <c r="A228" i="1"/>
  <c r="B228" i="1"/>
  <c r="D228" i="1"/>
  <c r="E228" i="1"/>
  <c r="F228" i="1"/>
  <c r="G228" i="1"/>
  <c r="I228" i="1"/>
  <c r="A229" i="1"/>
  <c r="B229" i="1"/>
  <c r="D229" i="1"/>
  <c r="E229" i="1"/>
  <c r="F229" i="1"/>
  <c r="G229" i="1"/>
  <c r="I229" i="1"/>
  <c r="A230" i="1"/>
  <c r="B230" i="1"/>
  <c r="D230" i="1"/>
  <c r="E230" i="1"/>
  <c r="F230" i="1"/>
  <c r="G230" i="1"/>
  <c r="I230" i="1"/>
  <c r="A231" i="1"/>
  <c r="B231" i="1"/>
  <c r="D231" i="1"/>
  <c r="E231" i="1"/>
  <c r="F231" i="1"/>
  <c r="G231" i="1"/>
  <c r="I231" i="1"/>
  <c r="A232" i="1"/>
  <c r="B232" i="1"/>
  <c r="D232" i="1"/>
  <c r="E232" i="1"/>
  <c r="F232" i="1"/>
  <c r="G232" i="1"/>
  <c r="I232" i="1"/>
  <c r="A233" i="1"/>
  <c r="B233" i="1"/>
  <c r="D233" i="1"/>
  <c r="E233" i="1"/>
  <c r="F233" i="1"/>
  <c r="G233" i="1"/>
  <c r="I233" i="1"/>
  <c r="A234" i="1"/>
  <c r="B234" i="1"/>
  <c r="D234" i="1"/>
  <c r="E234" i="1"/>
  <c r="F234" i="1"/>
  <c r="G234" i="1"/>
  <c r="I234" i="1"/>
  <c r="A235" i="1"/>
  <c r="B235" i="1"/>
  <c r="D235" i="1"/>
  <c r="E235" i="1"/>
  <c r="F235" i="1"/>
  <c r="G235" i="1"/>
  <c r="I235" i="1"/>
  <c r="A236" i="1"/>
  <c r="B236" i="1"/>
  <c r="D236" i="1"/>
  <c r="E236" i="1"/>
  <c r="F236" i="1"/>
  <c r="G236" i="1"/>
  <c r="I236" i="1"/>
  <c r="A237" i="1"/>
  <c r="B237" i="1"/>
  <c r="D237" i="1"/>
  <c r="E237" i="1"/>
  <c r="F237" i="1"/>
  <c r="G237" i="1"/>
  <c r="I237" i="1"/>
  <c r="A238" i="1"/>
  <c r="B238" i="1"/>
  <c r="D238" i="1"/>
  <c r="E238" i="1"/>
  <c r="F238" i="1"/>
  <c r="G238" i="1"/>
  <c r="I238" i="1"/>
  <c r="A239" i="1"/>
  <c r="B239" i="1"/>
  <c r="D239" i="1"/>
  <c r="E239" i="1"/>
  <c r="F239" i="1"/>
  <c r="G239" i="1"/>
  <c r="I239" i="1"/>
  <c r="A240" i="1"/>
  <c r="B240" i="1"/>
  <c r="D240" i="1"/>
  <c r="E240" i="1"/>
  <c r="F240" i="1"/>
  <c r="G240" i="1"/>
  <c r="I240" i="1"/>
  <c r="A241" i="1"/>
  <c r="B241" i="1"/>
  <c r="D241" i="1"/>
  <c r="E241" i="1"/>
  <c r="F241" i="1"/>
  <c r="G241" i="1"/>
  <c r="I241" i="1"/>
</calcChain>
</file>

<file path=xl/sharedStrings.xml><?xml version="1.0" encoding="utf-8"?>
<sst xmlns="http://schemas.openxmlformats.org/spreadsheetml/2006/main" count="9" uniqueCount="9">
  <si>
    <t>Išmokėta paramos suma</t>
  </si>
  <si>
    <t>Pabaigtų projektų skaičius</t>
  </si>
  <si>
    <t>Pasirašytų sutarčių suma</t>
  </si>
  <si>
    <t>Prašoma paramos suma</t>
  </si>
  <si>
    <t>Pasirašytų sutarčių skaičius</t>
  </si>
  <si>
    <t>Pateiktų projektų skaičius</t>
  </si>
  <si>
    <t>Metai</t>
  </si>
  <si>
    <t>Priemonės pavadinimas</t>
  </si>
  <si>
    <t>Priemonės kodas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</si>
</sst>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rgb="FF7F6000"/>
      <name val="Arial"/>
      <family val="2"/>
      <charset val="186"/>
    </font>
    <font>
      <b/>
      <sz val="10"/>
      <color rgb="FF1F2937"/>
      <name val="Arial"/>
      <family val="2"/>
      <charset val="186"/>
    </font>
    <font>
      <b/>
      <sz val="10"/>
      <color rgb="FFFFFFFF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2F6B3B"/>
      </patternFill>
    </fill>
  </fills>
  <borders count="7">
    <border>
      <left/>
      <right/>
      <top/>
      <bottom/>
      <diagonal/>
    </border>
    <border>
      <left style="thin">
        <color rgb="FFD6B656"/>
      </left>
      <right style="thin">
        <color rgb="FFD6B656"/>
      </right>
      <top/>
      <bottom style="thin">
        <color rgb="FFD6B656"/>
      </bottom>
      <diagonal/>
    </border>
    <border>
      <left style="thin">
        <color rgb="FFD6B656"/>
      </left>
      <right style="thin">
        <color rgb="FFD6B656"/>
      </right>
      <top/>
      <bottom/>
      <diagonal/>
    </border>
    <border>
      <left style="thin">
        <color rgb="FFD6B656"/>
      </left>
      <right style="thin">
        <color rgb="FFD6B656"/>
      </right>
      <top style="thin">
        <color rgb="FFD6B656"/>
      </top>
      <bottom/>
      <diagonal/>
    </border>
    <border>
      <left/>
      <right style="medium">
        <color rgb="FF1F4B29"/>
      </right>
      <top style="medium">
        <color rgb="FF1F4B29"/>
      </top>
      <bottom style="medium">
        <color rgb="FF1F4B29"/>
      </bottom>
      <diagonal/>
    </border>
    <border>
      <left/>
      <right/>
      <top style="medium">
        <color rgb="FF1F4B29"/>
      </top>
      <bottom style="medium">
        <color rgb="FF1F4B29"/>
      </bottom>
      <diagonal/>
    </border>
    <border>
      <left style="medium">
        <color rgb="FF1F4B29"/>
      </left>
      <right/>
      <top style="medium">
        <color rgb="FF1F4B29"/>
      </top>
      <bottom style="medium">
        <color rgb="FF1F4B29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3" fontId="1" fillId="2" borderId="2" xfId="0" applyNumberFormat="1" applyFont="1" applyFill="1" applyBorder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mpas3\AppData\Local\Microsoft\Windows\INetCache\Content.Outlook\QQ3W7AVT\2021-2027%20ATASKAITA%202026-09-10.xlsx" TargetMode="External"/><Relationship Id="rId1" Type="http://schemas.openxmlformats.org/officeDocument/2006/relationships/externalLinkPath" Target="file:///C:\Users\simpas3\AppData\Local\Microsoft\Windows\INetCache\Content.Outlook\QQ3W7AVT\2021-2027%20ATASKAITA%202026-09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JRŽAF"/>
    </sheetNames>
    <sheetDataSet>
      <sheetData sheetId="0">
        <row r="3">
          <cell r="F3">
            <v>2021</v>
          </cell>
          <cell r="N3">
            <v>2022</v>
          </cell>
          <cell r="V3">
            <v>2023</v>
          </cell>
          <cell r="AD3">
            <v>2024</v>
          </cell>
          <cell r="AL3">
            <v>2025</v>
          </cell>
          <cell r="AT3">
            <v>2026</v>
          </cell>
          <cell r="BB3">
            <v>2027</v>
          </cell>
          <cell r="BJ3">
            <v>2028</v>
          </cell>
          <cell r="BR3">
            <v>2029</v>
          </cell>
          <cell r="BZ3" t="str">
            <v>Viso 2021-2027</v>
          </cell>
        </row>
        <row r="9">
          <cell r="A9" t="str">
            <v>11IZ</v>
          </cell>
          <cell r="B9" t="str">
            <v>Investicijos į tvarų žvejybos verslą</v>
          </cell>
          <cell r="AD9">
            <v>13</v>
          </cell>
          <cell r="AE9">
            <v>530930.29</v>
          </cell>
          <cell r="AF9">
            <v>1</v>
          </cell>
          <cell r="AG9">
            <v>35386</v>
          </cell>
          <cell r="AL9">
            <v>18</v>
          </cell>
          <cell r="AM9">
            <v>827639.48</v>
          </cell>
          <cell r="AN9">
            <v>5</v>
          </cell>
          <cell r="AO9">
            <v>193540.02000000002</v>
          </cell>
          <cell r="AP9">
            <v>17</v>
          </cell>
          <cell r="AQ9">
            <v>793980.79</v>
          </cell>
          <cell r="AR9">
            <v>372187.82999999996</v>
          </cell>
          <cell r="AS9">
            <v>226890.87</v>
          </cell>
          <cell r="AT9">
            <v>5</v>
          </cell>
          <cell r="AU9">
            <v>355605.76000000007</v>
          </cell>
          <cell r="AV9">
            <v>2</v>
          </cell>
          <cell r="AW9">
            <v>92922.4</v>
          </cell>
          <cell r="AX9">
            <v>7</v>
          </cell>
          <cell r="AY9">
            <v>285958.05</v>
          </cell>
          <cell r="AZ9">
            <v>499678.13</v>
          </cell>
          <cell r="BA9">
            <v>416343.55000000005</v>
          </cell>
          <cell r="BZ9">
            <v>36</v>
          </cell>
          <cell r="CA9">
            <v>1714175.53</v>
          </cell>
          <cell r="CB9">
            <v>8</v>
          </cell>
          <cell r="CC9">
            <v>321848.42000000004</v>
          </cell>
          <cell r="CD9">
            <v>24</v>
          </cell>
          <cell r="CE9">
            <v>1079938.8400000001</v>
          </cell>
          <cell r="CF9">
            <v>871865.96</v>
          </cell>
          <cell r="CG9">
            <v>643234.42000000004</v>
          </cell>
        </row>
        <row r="10">
          <cell r="A10" t="str">
            <v>11VP</v>
          </cell>
          <cell r="B10" t="str">
            <v>Paukščius apsaugančių žvejybos valdymo priemonių taikymo ir žinduolių, kurie saugomi, daromos žalos kompensavimo sistemos</v>
          </cell>
          <cell r="AD10">
            <v>5</v>
          </cell>
          <cell r="AL10">
            <v>28</v>
          </cell>
          <cell r="AN10">
            <v>1</v>
          </cell>
          <cell r="AP10">
            <v>28</v>
          </cell>
          <cell r="AQ10">
            <v>336714.41999999987</v>
          </cell>
          <cell r="AR10">
            <v>41084.429999999993</v>
          </cell>
          <cell r="AS10">
            <v>41084.429999999986</v>
          </cell>
          <cell r="AX10">
            <v>4</v>
          </cell>
          <cell r="AY10">
            <v>5494.3899999999994</v>
          </cell>
          <cell r="AZ10">
            <v>301124.38</v>
          </cell>
          <cell r="BZ10">
            <v>33</v>
          </cell>
          <cell r="CA10">
            <v>0</v>
          </cell>
          <cell r="CB10">
            <v>1</v>
          </cell>
          <cell r="CC10">
            <v>0</v>
          </cell>
          <cell r="CD10">
            <v>32</v>
          </cell>
          <cell r="CE10">
            <v>342208.80999999988</v>
          </cell>
          <cell r="CF10">
            <v>342208.81</v>
          </cell>
          <cell r="CG10">
            <v>41084.429999999986</v>
          </cell>
        </row>
        <row r="11">
          <cell r="A11" t="str">
            <v>11MZ</v>
          </cell>
          <cell r="B11" t="str">
            <v>Mokslo atstovų ir žvejų bendradarbiavimo veiklos</v>
          </cell>
          <cell r="AD11">
            <v>2</v>
          </cell>
          <cell r="AE11">
            <v>125183</v>
          </cell>
          <cell r="AF11">
            <v>1</v>
          </cell>
          <cell r="AG11">
            <v>69963.55</v>
          </cell>
          <cell r="AH11">
            <v>1</v>
          </cell>
          <cell r="AI11">
            <v>55219.45</v>
          </cell>
          <cell r="AJ11">
            <v>24219.35</v>
          </cell>
          <cell r="AL11">
            <v>3</v>
          </cell>
          <cell r="AM11">
            <v>197981.99</v>
          </cell>
          <cell r="AN11">
            <v>2</v>
          </cell>
          <cell r="AO11">
            <v>131239.9</v>
          </cell>
          <cell r="AP11">
            <v>1</v>
          </cell>
          <cell r="AQ11">
            <v>66742.09</v>
          </cell>
          <cell r="AR11">
            <v>19936.32</v>
          </cell>
          <cell r="AS11">
            <v>13082.73</v>
          </cell>
          <cell r="AZ11">
            <v>35680.99</v>
          </cell>
          <cell r="BA11">
            <v>30193.5</v>
          </cell>
          <cell r="BZ11">
            <v>5</v>
          </cell>
          <cell r="CA11">
            <v>323164.99</v>
          </cell>
          <cell r="CB11">
            <v>3</v>
          </cell>
          <cell r="CC11">
            <v>201203.45</v>
          </cell>
          <cell r="CD11">
            <v>2</v>
          </cell>
          <cell r="CE11">
            <v>121961.54</v>
          </cell>
          <cell r="CF11">
            <v>79836.66</v>
          </cell>
          <cell r="CG11">
            <v>43276.229999999996</v>
          </cell>
        </row>
        <row r="12">
          <cell r="A12" t="str">
            <v>11ZP</v>
          </cell>
          <cell r="B12" t="str">
            <v>Žvejybos poveikio jūrų aplinkai mažinimas ir žvejybos pritaikymas siekiant apsaugoti rūšis</v>
          </cell>
          <cell r="AD12">
            <v>18</v>
          </cell>
          <cell r="AE12">
            <v>821538.91999999993</v>
          </cell>
          <cell r="AF12">
            <v>3</v>
          </cell>
          <cell r="AG12">
            <v>150479</v>
          </cell>
          <cell r="AH12">
            <v>11</v>
          </cell>
          <cell r="AI12">
            <v>445195.5</v>
          </cell>
          <cell r="AJ12">
            <v>144280.57</v>
          </cell>
          <cell r="AL12">
            <v>9</v>
          </cell>
          <cell r="AM12">
            <v>474457.43999999994</v>
          </cell>
          <cell r="AN12">
            <v>2</v>
          </cell>
          <cell r="AO12">
            <v>139800</v>
          </cell>
          <cell r="AP12">
            <v>11</v>
          </cell>
          <cell r="AQ12">
            <v>560521.85999999987</v>
          </cell>
          <cell r="AR12">
            <v>426236.05</v>
          </cell>
          <cell r="AS12">
            <v>467860.86</v>
          </cell>
          <cell r="AT12">
            <v>13</v>
          </cell>
          <cell r="AU12">
            <v>551777.73</v>
          </cell>
          <cell r="AV12">
            <v>1</v>
          </cell>
          <cell r="AW12">
            <v>69621.11</v>
          </cell>
          <cell r="AX12">
            <v>10</v>
          </cell>
          <cell r="AY12">
            <v>408156.62</v>
          </cell>
          <cell r="AZ12">
            <v>320587.56</v>
          </cell>
          <cell r="BA12">
            <v>396183.31999999995</v>
          </cell>
          <cell r="BZ12">
            <v>40</v>
          </cell>
          <cell r="CA12">
            <v>1847774.0899999999</v>
          </cell>
          <cell r="CB12">
            <v>6</v>
          </cell>
          <cell r="CC12">
            <v>359900.11</v>
          </cell>
          <cell r="CD12">
            <v>32</v>
          </cell>
          <cell r="CE12">
            <v>1413873.98</v>
          </cell>
          <cell r="CF12">
            <v>891104.17999999993</v>
          </cell>
          <cell r="CG12">
            <v>864044.17999999993</v>
          </cell>
        </row>
        <row r="14">
          <cell r="A14" t="str">
            <v>12VK</v>
          </cell>
          <cell r="B14" t="str">
            <v>Pagrindinių arba pagalbinių variklių keitimas arba modernizavimas</v>
          </cell>
          <cell r="AD14">
            <v>3</v>
          </cell>
          <cell r="AE14">
            <v>7556.35</v>
          </cell>
          <cell r="AF14">
            <v>1</v>
          </cell>
          <cell r="AG14">
            <v>2968.26</v>
          </cell>
          <cell r="AH14">
            <v>1</v>
          </cell>
          <cell r="AI14">
            <v>2968.26</v>
          </cell>
          <cell r="AJ14">
            <v>2968.26</v>
          </cell>
          <cell r="AP14">
            <v>1</v>
          </cell>
          <cell r="AQ14">
            <v>1619.83</v>
          </cell>
          <cell r="AR14">
            <v>1619.83</v>
          </cell>
          <cell r="AS14">
            <v>4588.09</v>
          </cell>
          <cell r="BZ14">
            <v>3</v>
          </cell>
          <cell r="CA14">
            <v>7556.35</v>
          </cell>
          <cell r="CB14">
            <v>1</v>
          </cell>
          <cell r="CC14">
            <v>2968.26</v>
          </cell>
          <cell r="CD14">
            <v>2</v>
          </cell>
          <cell r="CE14">
            <v>4588.09</v>
          </cell>
          <cell r="CF14">
            <v>4588.09</v>
          </cell>
          <cell r="CG14">
            <v>4588.09</v>
          </cell>
        </row>
        <row r="16">
          <cell r="A16" t="str">
            <v>13ZN</v>
          </cell>
          <cell r="B16" t="str">
            <v>Žvejybos veiklos nutraukimas visam laikui</v>
          </cell>
          <cell r="AD16">
            <v>1</v>
          </cell>
          <cell r="AL16">
            <v>6</v>
          </cell>
          <cell r="AP16">
            <v>1</v>
          </cell>
          <cell r="AQ16">
            <v>2774732.4</v>
          </cell>
          <cell r="AR16">
            <v>2774732.4000000004</v>
          </cell>
          <cell r="AS16">
            <v>2774732.4</v>
          </cell>
          <cell r="AT16">
            <v>4</v>
          </cell>
          <cell r="AV16">
            <v>1</v>
          </cell>
          <cell r="AX16">
            <v>5</v>
          </cell>
          <cell r="AY16">
            <v>1942342.0999999999</v>
          </cell>
          <cell r="AZ16">
            <v>1942342.0999999999</v>
          </cell>
          <cell r="BA16">
            <v>17127</v>
          </cell>
          <cell r="BZ16">
            <v>11</v>
          </cell>
          <cell r="CA16">
            <v>0</v>
          </cell>
          <cell r="CB16">
            <v>1</v>
          </cell>
          <cell r="CC16">
            <v>0</v>
          </cell>
          <cell r="CD16">
            <v>6</v>
          </cell>
          <cell r="CE16">
            <v>4717074.5</v>
          </cell>
          <cell r="CF16">
            <v>4717074.5</v>
          </cell>
          <cell r="CG16">
            <v>2791859.4</v>
          </cell>
        </row>
        <row r="17">
          <cell r="A17" t="str">
            <v>13LN</v>
          </cell>
          <cell r="B17" t="str">
            <v>Laikinas žvejybos veiklos nutraukimas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</row>
        <row r="19">
          <cell r="A19" t="str">
            <v>14DR</v>
          </cell>
          <cell r="B19" t="str">
            <v>Duomenų rinkimas</v>
          </cell>
          <cell r="V19">
            <v>4</v>
          </cell>
          <cell r="W19">
            <v>1079517</v>
          </cell>
          <cell r="Z19">
            <v>4</v>
          </cell>
          <cell r="AA19">
            <v>1079517</v>
          </cell>
          <cell r="AB19">
            <v>957720.54999999993</v>
          </cell>
          <cell r="AE19">
            <v>980095.9</v>
          </cell>
          <cell r="AI19">
            <v>980095.9</v>
          </cell>
          <cell r="AJ19">
            <v>917391.48</v>
          </cell>
          <cell r="AK19">
            <v>168211.93</v>
          </cell>
          <cell r="AM19">
            <v>1093743.1400000001</v>
          </cell>
          <cell r="AQ19">
            <v>1093743.1399999999</v>
          </cell>
          <cell r="AR19">
            <v>924386.11999999988</v>
          </cell>
          <cell r="AS19">
            <v>1362686.8699999999</v>
          </cell>
          <cell r="AU19">
            <v>872457.10000000009</v>
          </cell>
          <cell r="AY19">
            <v>872457.10000000009</v>
          </cell>
          <cell r="AZ19">
            <v>1025201.26</v>
          </cell>
          <cell r="BA19">
            <v>312681.24</v>
          </cell>
          <cell r="BZ19">
            <v>4</v>
          </cell>
          <cell r="CA19">
            <v>4025813.14</v>
          </cell>
          <cell r="CB19">
            <v>0</v>
          </cell>
          <cell r="CC19">
            <v>0</v>
          </cell>
          <cell r="CD19">
            <v>4</v>
          </cell>
          <cell r="CE19">
            <v>4025813.14</v>
          </cell>
          <cell r="CF19">
            <v>3824699.4099999992</v>
          </cell>
          <cell r="CG19">
            <v>1843580.0399999998</v>
          </cell>
        </row>
        <row r="20">
          <cell r="A20" t="str">
            <v>14KT</v>
          </cell>
          <cell r="B20" t="str">
            <v>Kontrolė ir vykdymo užtikrinimas</v>
          </cell>
          <cell r="N20">
            <v>1</v>
          </cell>
          <cell r="O20">
            <v>157300</v>
          </cell>
          <cell r="R20">
            <v>1</v>
          </cell>
          <cell r="S20">
            <v>157300</v>
          </cell>
          <cell r="T20">
            <v>157300</v>
          </cell>
          <cell r="V20">
            <v>1</v>
          </cell>
          <cell r="W20">
            <v>959233</v>
          </cell>
          <cell r="Z20">
            <v>1</v>
          </cell>
          <cell r="AA20">
            <v>959233</v>
          </cell>
          <cell r="AB20">
            <v>874059.95</v>
          </cell>
          <cell r="AC20">
            <v>157300</v>
          </cell>
          <cell r="AE20">
            <v>979866.66999999993</v>
          </cell>
          <cell r="AI20">
            <v>979866.66999999993</v>
          </cell>
          <cell r="AJ20">
            <v>858159.63</v>
          </cell>
          <cell r="AK20">
            <v>15935</v>
          </cell>
          <cell r="AM20">
            <v>989798</v>
          </cell>
          <cell r="AQ20">
            <v>989798</v>
          </cell>
          <cell r="AR20">
            <v>889767.06</v>
          </cell>
          <cell r="AS20">
            <v>1629016.57</v>
          </cell>
          <cell r="AU20">
            <v>1042380.28</v>
          </cell>
          <cell r="AY20">
            <v>1042380.28</v>
          </cell>
          <cell r="AZ20">
            <v>542380.28</v>
          </cell>
          <cell r="BA20">
            <v>100018.89000000001</v>
          </cell>
          <cell r="BZ20">
            <v>2</v>
          </cell>
          <cell r="CA20">
            <v>4128577.95</v>
          </cell>
          <cell r="CB20">
            <v>0</v>
          </cell>
          <cell r="CC20">
            <v>0</v>
          </cell>
          <cell r="CD20">
            <v>2</v>
          </cell>
          <cell r="CE20">
            <v>4128577.95</v>
          </cell>
          <cell r="CF20">
            <v>3321666.92</v>
          </cell>
          <cell r="CG20">
            <v>1902270.46</v>
          </cell>
        </row>
        <row r="21">
          <cell r="A21" t="str">
            <v>14PI</v>
          </cell>
          <cell r="B21" t="str">
            <v>Reikalingų sistemų ir prietaisų įsigijimas ir įrengimas laivuose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</row>
        <row r="23">
          <cell r="A23" t="str">
            <v>16IP</v>
          </cell>
          <cell r="B23" t="str">
            <v>Išsaugojimo priemonių, skirtų ilgalaikiam išteklių atkūrimui, įgyvendinimas</v>
          </cell>
          <cell r="AD23">
            <v>3</v>
          </cell>
          <cell r="AE23">
            <v>3107469.2800000003</v>
          </cell>
          <cell r="AF23">
            <v>1</v>
          </cell>
          <cell r="AG23">
            <v>1317510.24</v>
          </cell>
          <cell r="AH23">
            <v>1</v>
          </cell>
          <cell r="AI23">
            <v>792628.15</v>
          </cell>
          <cell r="AJ23">
            <v>935944.33000000007</v>
          </cell>
          <cell r="AK23">
            <v>319693.8</v>
          </cell>
          <cell r="AL23">
            <v>2</v>
          </cell>
          <cell r="AM23">
            <v>787947.35</v>
          </cell>
          <cell r="AP23">
            <v>2</v>
          </cell>
          <cell r="AQ23">
            <v>787947.35</v>
          </cell>
          <cell r="AR23">
            <v>255210.30000000005</v>
          </cell>
          <cell r="AS23">
            <v>241836.35000000003</v>
          </cell>
          <cell r="AT23">
            <v>1</v>
          </cell>
          <cell r="AU23">
            <v>325334.39</v>
          </cell>
          <cell r="AV23">
            <v>1</v>
          </cell>
          <cell r="AW23">
            <v>997330.89</v>
          </cell>
          <cell r="AZ23">
            <v>-201066.83999999997</v>
          </cell>
          <cell r="BA23">
            <v>66067.61</v>
          </cell>
          <cell r="BZ23">
            <v>6</v>
          </cell>
          <cell r="CA23">
            <v>4220751.0200000005</v>
          </cell>
          <cell r="CB23">
            <v>2</v>
          </cell>
          <cell r="CC23">
            <v>2314841.13</v>
          </cell>
          <cell r="CD23">
            <v>3</v>
          </cell>
          <cell r="CE23">
            <v>1580575.5</v>
          </cell>
          <cell r="CF23">
            <v>990087.79000000015</v>
          </cell>
          <cell r="CG23">
            <v>627597.76</v>
          </cell>
        </row>
        <row r="24">
          <cell r="A24" t="str">
            <v>16JS</v>
          </cell>
          <cell r="B24" t="str">
            <v>Jūros šiukšlių ir nepageidaujamos priegaudos tvarkymas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</row>
        <row r="27">
          <cell r="A27" t="str">
            <v>21MA</v>
          </cell>
          <cell r="B27" t="str">
            <v>Mokslo atstovų ir akvakultūros įmonių bendradarbiavimo veiklos</v>
          </cell>
          <cell r="AD27">
            <v>2</v>
          </cell>
          <cell r="AE27">
            <v>191391.72999999998</v>
          </cell>
          <cell r="AN27">
            <v>1</v>
          </cell>
          <cell r="AO27">
            <v>96471</v>
          </cell>
          <cell r="AP27">
            <v>1</v>
          </cell>
          <cell r="AQ27">
            <v>94920.73</v>
          </cell>
          <cell r="AR27">
            <v>35705.74</v>
          </cell>
          <cell r="AS27">
            <v>23032.46</v>
          </cell>
          <cell r="AZ27">
            <v>21844.959999999999</v>
          </cell>
          <cell r="BA27">
            <v>34518.239999999998</v>
          </cell>
          <cell r="BZ27">
            <v>2</v>
          </cell>
          <cell r="CA27">
            <v>191391.72999999998</v>
          </cell>
          <cell r="CB27">
            <v>1</v>
          </cell>
          <cell r="CC27">
            <v>96471</v>
          </cell>
          <cell r="CD27">
            <v>1</v>
          </cell>
          <cell r="CE27">
            <v>94920.73</v>
          </cell>
          <cell r="CF27">
            <v>57550.7</v>
          </cell>
          <cell r="CG27">
            <v>57550.7</v>
          </cell>
        </row>
        <row r="28">
          <cell r="A28" t="str">
            <v>21IA</v>
          </cell>
          <cell r="B28" t="str">
            <v>Gamybinės investicijos  į tvarią akvakultūros gamybą ir susijusias pridėdinę vertę kuriančias veiklas</v>
          </cell>
          <cell r="AD28">
            <v>11</v>
          </cell>
          <cell r="AE28">
            <v>7040544.9000000004</v>
          </cell>
          <cell r="AF28">
            <v>1</v>
          </cell>
          <cell r="AG28">
            <v>226645.98</v>
          </cell>
          <cell r="AH28">
            <v>7</v>
          </cell>
          <cell r="AI28">
            <v>841499.3</v>
          </cell>
          <cell r="AJ28">
            <v>34691.4</v>
          </cell>
          <cell r="AL28">
            <v>9</v>
          </cell>
          <cell r="AM28">
            <v>10201541.09</v>
          </cell>
          <cell r="AN28">
            <v>4</v>
          </cell>
          <cell r="AO28">
            <v>4683668.84</v>
          </cell>
          <cell r="AP28">
            <v>2</v>
          </cell>
          <cell r="AQ28">
            <v>6422075.29</v>
          </cell>
          <cell r="AR28">
            <v>1327773.2600000002</v>
          </cell>
          <cell r="AS28">
            <v>566601.44000000006</v>
          </cell>
          <cell r="AT28">
            <v>10</v>
          </cell>
          <cell r="AU28">
            <v>5608357.21</v>
          </cell>
          <cell r="AV28">
            <v>9</v>
          </cell>
          <cell r="AW28">
            <v>6028326.0999999996</v>
          </cell>
          <cell r="AX28">
            <v>4</v>
          </cell>
          <cell r="AY28">
            <v>3655680.5300000003</v>
          </cell>
          <cell r="AZ28">
            <v>2681083.4499999997</v>
          </cell>
          <cell r="BA28">
            <v>1686126.9100000001</v>
          </cell>
          <cell r="BZ28">
            <v>30</v>
          </cell>
          <cell r="CA28">
            <v>22850443.200000003</v>
          </cell>
          <cell r="CB28">
            <v>14</v>
          </cell>
          <cell r="CC28">
            <v>10938640.92</v>
          </cell>
          <cell r="CD28">
            <v>13</v>
          </cell>
          <cell r="CE28">
            <v>10919255.120000001</v>
          </cell>
          <cell r="CF28">
            <v>4043548.11</v>
          </cell>
          <cell r="CG28">
            <v>2252728.35</v>
          </cell>
        </row>
        <row r="29">
          <cell r="A29" t="str">
            <v>21EK</v>
          </cell>
          <cell r="B29" t="str">
            <v>Ekologinė akvakultūros gamyba</v>
          </cell>
          <cell r="V29">
            <v>13</v>
          </cell>
          <cell r="AD29">
            <v>2</v>
          </cell>
          <cell r="AH29">
            <v>15</v>
          </cell>
          <cell r="AI29">
            <v>3248658.6100000003</v>
          </cell>
          <cell r="AJ29">
            <v>984051.32</v>
          </cell>
          <cell r="AK29">
            <v>896209.99999999977</v>
          </cell>
          <cell r="AR29">
            <v>1168751.51</v>
          </cell>
          <cell r="AS29">
            <v>1067967.8</v>
          </cell>
          <cell r="AZ29">
            <v>1095855.7799999998</v>
          </cell>
          <cell r="BA29">
            <v>1095855.78</v>
          </cell>
          <cell r="BZ29">
            <v>15</v>
          </cell>
          <cell r="CA29">
            <v>0</v>
          </cell>
          <cell r="CB29">
            <v>0</v>
          </cell>
          <cell r="CC29">
            <v>0</v>
          </cell>
          <cell r="CD29">
            <v>15</v>
          </cell>
          <cell r="CE29">
            <v>3248658.6100000003</v>
          </cell>
          <cell r="CF29">
            <v>3248658.61</v>
          </cell>
          <cell r="CG29">
            <v>3060033.58</v>
          </cell>
        </row>
        <row r="30">
          <cell r="A30" t="str">
            <v>21GT</v>
          </cell>
          <cell r="B30" t="str">
            <v>Gamtotvarkos priemonių įgyvendinimas</v>
          </cell>
          <cell r="AD30">
            <v>18</v>
          </cell>
          <cell r="AH30">
            <v>18</v>
          </cell>
          <cell r="AI30">
            <v>5844344.2400000002</v>
          </cell>
          <cell r="AR30">
            <v>2839307.1500000008</v>
          </cell>
          <cell r="AS30">
            <v>2774318.3800000008</v>
          </cell>
          <cell r="AT30">
            <v>18</v>
          </cell>
          <cell r="AX30">
            <v>17</v>
          </cell>
          <cell r="AY30">
            <v>81.319999999999993</v>
          </cell>
          <cell r="AZ30">
            <v>3005037.0900000003</v>
          </cell>
          <cell r="BA30">
            <v>3070025.86</v>
          </cell>
          <cell r="BZ30">
            <v>36</v>
          </cell>
          <cell r="CA30">
            <v>0</v>
          </cell>
          <cell r="CB30">
            <v>0</v>
          </cell>
          <cell r="CC30">
            <v>0</v>
          </cell>
          <cell r="CD30">
            <v>35</v>
          </cell>
          <cell r="CE30">
            <v>5844425.5600000005</v>
          </cell>
          <cell r="CF30">
            <v>5844344.2400000012</v>
          </cell>
          <cell r="CG30">
            <v>5844344.2400000002</v>
          </cell>
        </row>
        <row r="31">
          <cell r="A31" t="str">
            <v>21SP</v>
          </cell>
          <cell r="B31" t="str">
            <v>Gyvūnų ir  visuomenės sveikatos priemonės</v>
          </cell>
          <cell r="AD31">
            <v>10</v>
          </cell>
          <cell r="AE31">
            <v>702062.92999999993</v>
          </cell>
          <cell r="AH31">
            <v>10</v>
          </cell>
          <cell r="AI31">
            <v>702062.93</v>
          </cell>
          <cell r="AJ31">
            <v>269642.20999999996</v>
          </cell>
          <cell r="AK31">
            <v>40247.83</v>
          </cell>
          <cell r="AL31">
            <v>5</v>
          </cell>
          <cell r="AM31">
            <v>504723.61</v>
          </cell>
          <cell r="AN31">
            <v>3</v>
          </cell>
          <cell r="AO31">
            <v>344476.81</v>
          </cell>
          <cell r="AP31">
            <v>2</v>
          </cell>
          <cell r="AQ31">
            <v>160246.79999999999</v>
          </cell>
          <cell r="AR31">
            <v>175200.16</v>
          </cell>
          <cell r="AS31">
            <v>370752.20000000007</v>
          </cell>
          <cell r="AT31">
            <v>4</v>
          </cell>
          <cell r="AU31">
            <v>246487.65</v>
          </cell>
          <cell r="AV31">
            <v>1</v>
          </cell>
          <cell r="AW31">
            <v>138733.92000000001</v>
          </cell>
          <cell r="AZ31">
            <v>29554</v>
          </cell>
          <cell r="BA31">
            <v>63396.34</v>
          </cell>
          <cell r="BZ31">
            <v>19</v>
          </cell>
          <cell r="CA31">
            <v>1453274.19</v>
          </cell>
          <cell r="CB31">
            <v>4</v>
          </cell>
          <cell r="CC31">
            <v>483210.73</v>
          </cell>
          <cell r="CD31">
            <v>12</v>
          </cell>
          <cell r="CE31">
            <v>862309.73</v>
          </cell>
          <cell r="CF31">
            <v>474396.37</v>
          </cell>
          <cell r="CG31">
            <v>474396.37000000011</v>
          </cell>
        </row>
        <row r="33">
          <cell r="A33" t="str">
            <v>22PR</v>
          </cell>
          <cell r="B33" t="str">
            <v>Investicijos į žvejybos ir akvakultūros produktų perdirbimą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</row>
        <row r="34">
          <cell r="A34" t="str">
            <v>22GO</v>
          </cell>
          <cell r="B34" t="str">
            <v>Gamintojų organizacijų veiklos skatinimas</v>
          </cell>
          <cell r="V34">
            <v>4</v>
          </cell>
          <cell r="W34">
            <v>563003</v>
          </cell>
          <cell r="Z34">
            <v>4</v>
          </cell>
          <cell r="AA34">
            <v>563003</v>
          </cell>
          <cell r="AB34">
            <v>114675</v>
          </cell>
          <cell r="AD34">
            <v>3</v>
          </cell>
          <cell r="AE34">
            <v>390954</v>
          </cell>
          <cell r="AH34">
            <v>2</v>
          </cell>
          <cell r="AI34">
            <v>227454</v>
          </cell>
          <cell r="AJ34">
            <v>99762.670000000013</v>
          </cell>
          <cell r="AK34">
            <v>121946.23</v>
          </cell>
          <cell r="AL34">
            <v>2</v>
          </cell>
          <cell r="AM34">
            <v>217068</v>
          </cell>
          <cell r="AN34">
            <v>1</v>
          </cell>
          <cell r="AO34">
            <v>165000</v>
          </cell>
          <cell r="AP34">
            <v>1</v>
          </cell>
          <cell r="AQ34">
            <v>163500</v>
          </cell>
          <cell r="AR34">
            <v>250404.31</v>
          </cell>
          <cell r="AS34">
            <v>245648.87000000002</v>
          </cell>
          <cell r="AT34">
            <v>3</v>
          </cell>
          <cell r="AU34">
            <v>686591</v>
          </cell>
          <cell r="AX34">
            <v>4</v>
          </cell>
          <cell r="AY34">
            <v>738659</v>
          </cell>
          <cell r="AZ34">
            <v>265609.86</v>
          </cell>
          <cell r="BA34">
            <v>76461.950000000012</v>
          </cell>
          <cell r="BZ34">
            <v>12</v>
          </cell>
          <cell r="CA34">
            <v>1857616</v>
          </cell>
          <cell r="CB34">
            <v>1</v>
          </cell>
          <cell r="CC34">
            <v>165000</v>
          </cell>
          <cell r="CD34">
            <v>11</v>
          </cell>
          <cell r="CE34">
            <v>1692616</v>
          </cell>
          <cell r="CF34">
            <v>730451.84</v>
          </cell>
          <cell r="CG34">
            <v>444057.05000000005</v>
          </cell>
        </row>
        <row r="35">
          <cell r="A35" t="str">
            <v>22RP</v>
          </cell>
          <cell r="B35" t="str">
            <v>Rinkų priemonės (įskaitant skirtas geresniam atsekamumui ir kokybei užtikrinti)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</row>
        <row r="38">
          <cell r="A38" t="str">
            <v>31SR</v>
          </cell>
          <cell r="B38" t="str">
            <v>Vietos plėtros strategijų rengimas</v>
          </cell>
          <cell r="V38">
            <v>14</v>
          </cell>
          <cell r="W38">
            <v>203348.87</v>
          </cell>
          <cell r="X38">
            <v>3</v>
          </cell>
          <cell r="Y38">
            <v>43574.97</v>
          </cell>
          <cell r="Z38">
            <v>10</v>
          </cell>
          <cell r="AA38">
            <v>145248.91</v>
          </cell>
          <cell r="AB38">
            <v>116198.93000000001</v>
          </cell>
          <cell r="AF38">
            <v>1</v>
          </cell>
          <cell r="AG38">
            <v>14524.99</v>
          </cell>
          <cell r="AJ38">
            <v>29039.07</v>
          </cell>
          <cell r="AK38">
            <v>145238</v>
          </cell>
          <cell r="BZ38">
            <v>14</v>
          </cell>
          <cell r="CA38">
            <v>203348.87</v>
          </cell>
          <cell r="CB38">
            <v>4</v>
          </cell>
          <cell r="CC38">
            <v>58099.96</v>
          </cell>
          <cell r="CD38">
            <v>10</v>
          </cell>
          <cell r="CE38">
            <v>145248.91</v>
          </cell>
          <cell r="CF38">
            <v>145238</v>
          </cell>
          <cell r="CG38">
            <v>145238</v>
          </cell>
        </row>
        <row r="39">
          <cell r="A39" t="str">
            <v>31SI</v>
          </cell>
          <cell r="B39" t="str">
            <v>Vietos plėtros strategijų įgyvendinimas (VPS administravimas)</v>
          </cell>
          <cell r="V39">
            <v>8</v>
          </cell>
          <cell r="W39">
            <v>1530107.52</v>
          </cell>
          <cell r="AD39">
            <v>2</v>
          </cell>
          <cell r="AE39">
            <v>670383</v>
          </cell>
          <cell r="AH39">
            <v>10</v>
          </cell>
          <cell r="AI39">
            <v>2200508.52</v>
          </cell>
          <cell r="AJ39">
            <v>435659.33</v>
          </cell>
          <cell r="AK39">
            <v>99901.50999999998</v>
          </cell>
          <cell r="AR39">
            <v>415312.73000000004</v>
          </cell>
          <cell r="AS39">
            <v>369826.43999999989</v>
          </cell>
          <cell r="AZ39">
            <v>343398.80999999994</v>
          </cell>
          <cell r="BA39">
            <v>259916.63</v>
          </cell>
          <cell r="BZ39">
            <v>10</v>
          </cell>
          <cell r="CA39">
            <v>2200490.52</v>
          </cell>
          <cell r="CB39">
            <v>0</v>
          </cell>
          <cell r="CC39">
            <v>0</v>
          </cell>
          <cell r="CD39">
            <v>10</v>
          </cell>
          <cell r="CE39">
            <v>2200508.52</v>
          </cell>
          <cell r="CF39">
            <v>1194370.8700000001</v>
          </cell>
          <cell r="CG39">
            <v>729644.57999999984</v>
          </cell>
        </row>
        <row r="40">
          <cell r="A40" t="str">
            <v>31SI1</v>
          </cell>
          <cell r="B40" t="str">
            <v>Vietos plėtros strategijų įgyvendinimas (vietos projektų įgyvendinimas)</v>
          </cell>
          <cell r="AD40">
            <v>9</v>
          </cell>
          <cell r="AE40">
            <v>610466.85</v>
          </cell>
          <cell r="AL40">
            <v>66</v>
          </cell>
          <cell r="AM40">
            <v>4124195.8000000003</v>
          </cell>
          <cell r="AN40">
            <v>24</v>
          </cell>
          <cell r="AO40">
            <v>1197159.7800000003</v>
          </cell>
          <cell r="AP40">
            <v>28</v>
          </cell>
          <cell r="AQ40">
            <v>1726233.22</v>
          </cell>
          <cell r="AR40">
            <v>520425.66000000003</v>
          </cell>
          <cell r="AS40">
            <v>154603.94999999998</v>
          </cell>
          <cell r="AT40">
            <v>18</v>
          </cell>
          <cell r="AU40">
            <v>952657.3</v>
          </cell>
          <cell r="AV40">
            <v>7</v>
          </cell>
          <cell r="AW40">
            <v>608082.37</v>
          </cell>
          <cell r="AX40">
            <v>20</v>
          </cell>
          <cell r="AY40">
            <v>1517060.8</v>
          </cell>
          <cell r="AZ40">
            <v>1027398.4</v>
          </cell>
          <cell r="BA40">
            <v>980155.95000000007</v>
          </cell>
          <cell r="BZ40">
            <v>93</v>
          </cell>
          <cell r="CA40">
            <v>5687319.9500000002</v>
          </cell>
          <cell r="CB40">
            <v>31</v>
          </cell>
          <cell r="CC40">
            <v>1805242.1500000004</v>
          </cell>
          <cell r="CD40">
            <v>48</v>
          </cell>
          <cell r="CE40">
            <v>3243294.02</v>
          </cell>
          <cell r="CF40">
            <v>1547824.06</v>
          </cell>
          <cell r="CG40">
            <v>1134759.9000000001</v>
          </cell>
        </row>
        <row r="43">
          <cell r="A43" t="str">
            <v>41IB</v>
          </cell>
          <cell r="B43" t="str">
            <v>Pakrančių apsaugos funkcijas atliekančių institucijų bendradarbiavimas</v>
          </cell>
          <cell r="AD43">
            <v>1</v>
          </cell>
          <cell r="AE43">
            <v>2187814.5099999998</v>
          </cell>
          <cell r="AH43">
            <v>1</v>
          </cell>
          <cell r="AI43">
            <v>2187814.5099999998</v>
          </cell>
          <cell r="AR43">
            <v>96221.31</v>
          </cell>
          <cell r="AZ43">
            <v>10691.26</v>
          </cell>
          <cell r="BA43">
            <v>106912.57</v>
          </cell>
          <cell r="BZ43">
            <v>1</v>
          </cell>
          <cell r="CA43">
            <v>2187814.5099999998</v>
          </cell>
          <cell r="CB43">
            <v>0</v>
          </cell>
          <cell r="CC43">
            <v>0</v>
          </cell>
          <cell r="CD43">
            <v>1</v>
          </cell>
          <cell r="CE43">
            <v>2187814.5099999998</v>
          </cell>
          <cell r="CF43">
            <v>106912.56999999999</v>
          </cell>
          <cell r="CG43">
            <v>106912.57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043F15-116A-4948-95BA-5D0EFB974578}" name="ImportoDuomenysPagalPriemones" displayName="ImportoDuomenysPagalPriemones" ref="A1:I241" totalsRowShown="0">
  <autoFilter ref="A1:I241" xr:uid="{00000000-0009-0000-0100-000001000000}"/>
  <tableColumns count="9">
    <tableColumn id="1" xr3:uid="{00000000-0010-0000-0000-000001000000}" name="Priemonės kodas"/>
    <tableColumn id="2" xr3:uid="{00000000-0010-0000-0000-000002000000}" name="Priemonės pavadinimas"/>
    <tableColumn id="3" xr3:uid="{00000000-0010-0000-0000-000003000000}" name="Metai"/>
    <tableColumn id="4" xr3:uid="{00000000-0010-0000-0000-000004000000}" name="Pateiktų projektų skaičius"/>
    <tableColumn id="5" xr3:uid="{00000000-0010-0000-0000-000005000000}" name="Pasirašytų sutarčių skaičius"/>
    <tableColumn id="6" xr3:uid="{00000000-0010-0000-0000-000006000000}" name="Prašoma paramos suma"/>
    <tableColumn id="7" xr3:uid="{00000000-0010-0000-0000-000007000000}" name="Pasirašytų sutarčių suma"/>
    <tableColumn id="8" xr3:uid="{00000000-0010-0000-0000-000008000000}" name="Pabaigtų projektų skaičius"/>
    <tableColumn id="9" xr3:uid="{00000000-0010-0000-0000-000009000000}" name="Išmokėta paramos suma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DB71-7027-4F53-8271-970F3E9F65AB}">
  <dimension ref="A1:I241"/>
  <sheetViews>
    <sheetView showGridLines="0" tabSelected="1" topLeftCell="A145" workbookViewId="0">
      <selection activeCell="H158" sqref="H158"/>
    </sheetView>
  </sheetViews>
  <sheetFormatPr defaultRowHeight="13.2" x14ac:dyDescent="0.25"/>
  <cols>
    <col min="1" max="1" width="16" customWidth="1"/>
    <col min="2" max="2" width="30" customWidth="1"/>
    <col min="3" max="3" width="10" customWidth="1"/>
    <col min="4" max="4" width="23" customWidth="1"/>
    <col min="5" max="5" width="27" customWidth="1"/>
    <col min="6" max="6" width="22" customWidth="1"/>
    <col min="7" max="8" width="26" customWidth="1"/>
    <col min="9" max="9" width="23" customWidth="1"/>
  </cols>
  <sheetData>
    <row r="1" spans="1:9" ht="57.9" customHeight="1" thickBot="1" x14ac:dyDescent="0.3">
      <c r="A1" s="11" t="s">
        <v>8</v>
      </c>
      <c r="B1" s="10" t="s">
        <v>7</v>
      </c>
      <c r="C1" s="10" t="s">
        <v>6</v>
      </c>
      <c r="D1" s="10" t="s">
        <v>5</v>
      </c>
      <c r="E1" s="10" t="s">
        <v>4</v>
      </c>
      <c r="F1" s="10" t="s">
        <v>3</v>
      </c>
      <c r="G1" s="10" t="s">
        <v>2</v>
      </c>
      <c r="H1" s="10" t="s">
        <v>1</v>
      </c>
      <c r="I1" s="9" t="s">
        <v>0</v>
      </c>
    </row>
    <row r="2" spans="1:9" ht="32.1" customHeight="1" x14ac:dyDescent="0.25">
      <c r="A2" s="6" t="str">
        <f>[1]EJRŽAF!A9</f>
        <v>11IZ</v>
      </c>
      <c r="B2" s="5" t="str">
        <f>[1]EJRŽAF!B9</f>
        <v>Investicijos į tvarų žvejybos verslą</v>
      </c>
      <c r="C2" s="4">
        <v>2021</v>
      </c>
      <c r="D2" s="3" t="str">
        <f>IFERROR(IF(INDEX([1]EJRŽAF!$F$9:$FU$9,1,MATCH($C2,[1]EJRŽAF!$F$3:$FU$3,0)+0)="","",INDEX([1]EJRŽAF!$F$9:$FU$9,1,MATCH($C2,[1]EJRŽAF!$F$3:$FU$3,0)+0)),"")</f>
        <v/>
      </c>
      <c r="E2" s="3" t="str">
        <f>IFERROR(IF(INDEX([1]EJRŽAF!$F$9:$FU$9,1,MATCH($C2,[1]EJRŽAF!$F$3:$FU$3,0)+4)="","",INDEX([1]EJRŽAF!$F$9:$FU$9,1,MATCH($C2,[1]EJRŽAF!$F$3:$FU$3,0)+4)),"")</f>
        <v/>
      </c>
      <c r="F2" s="1" t="str">
        <f>IFERROR(IF(INDEX([1]EJRŽAF!$F$9:$FU$9,1,MATCH($C2,[1]EJRŽAF!$F$3:$FU$3,0)+1)="","",INDEX([1]EJRŽAF!$F$9:$FU$9,1,MATCH($C2,[1]EJRŽAF!$F$3:$FU$3,0)+1)),"")</f>
        <v/>
      </c>
      <c r="G2" s="1" t="str">
        <f>IFERROR(IF(INDEX([1]EJRŽAF!$F$9:$FU$9,1,MATCH($C2,[1]EJRŽAF!$F$3:$FU$3,0)+5)="","",INDEX([1]EJRŽAF!$F$9:$FU$9,1,MATCH($C2,[1]EJRŽAF!$F$3:$FU$3,0)+5)),"")</f>
        <v/>
      </c>
      <c r="H2" s="8"/>
      <c r="I2" s="1" t="str">
        <f>IFERROR(IF(INDEX([1]EJRŽAF!$F$9:$FU$9,1,MATCH($C2,[1]EJRŽAF!$F$3:$FU$3,0)+6)="","",INDEX([1]EJRŽAF!$F$9:$FU$9,1,MATCH($C2,[1]EJRŽAF!$F$3:$FU$3,0)+6)),"")</f>
        <v/>
      </c>
    </row>
    <row r="3" spans="1:9" ht="32.1" customHeight="1" x14ac:dyDescent="0.25">
      <c r="A3" s="6" t="str">
        <f>[1]EJRŽAF!A9</f>
        <v>11IZ</v>
      </c>
      <c r="B3" s="5" t="str">
        <f>[1]EJRŽAF!B9</f>
        <v>Investicijos į tvarų žvejybos verslą</v>
      </c>
      <c r="C3" s="4">
        <v>2022</v>
      </c>
      <c r="D3" s="3" t="str">
        <f>IFERROR(IF(INDEX([1]EJRŽAF!$F$9:$FU$9,1,MATCH($C3,[1]EJRŽAF!$F$3:$FU$3,0)+0)="","",INDEX([1]EJRŽAF!$F$9:$FU$9,1,MATCH($C3,[1]EJRŽAF!$F$3:$FU$3,0)+0)),"")</f>
        <v/>
      </c>
      <c r="E3" s="3" t="str">
        <f>IFERROR(IF(INDEX([1]EJRŽAF!$F$9:$FU$9,1,MATCH($C3,[1]EJRŽAF!$F$3:$FU$3,0)+4)="","",INDEX([1]EJRŽAF!$F$9:$FU$9,1,MATCH($C3,[1]EJRŽAF!$F$3:$FU$3,0)+4)),"")</f>
        <v/>
      </c>
      <c r="F3" s="1" t="str">
        <f>IFERROR(IF(INDEX([1]EJRŽAF!$F$9:$FU$9,1,MATCH($C3,[1]EJRŽAF!$F$3:$FU$3,0)+1)="","",INDEX([1]EJRŽAF!$F$9:$FU$9,1,MATCH($C3,[1]EJRŽAF!$F$3:$FU$3,0)+1)),"")</f>
        <v/>
      </c>
      <c r="G3" s="1" t="str">
        <f>IFERROR(IF(INDEX([1]EJRŽAF!$F$9:$FU$9,1,MATCH($C3,[1]EJRŽAF!$F$3:$FU$3,0)+5)="","",INDEX([1]EJRŽAF!$F$9:$FU$9,1,MATCH($C3,[1]EJRŽAF!$F$3:$FU$3,0)+5)),"")</f>
        <v/>
      </c>
      <c r="H3" s="7"/>
      <c r="I3" s="1" t="str">
        <f>IFERROR(IF(INDEX([1]EJRŽAF!$F$9:$FU$9,1,MATCH($C3,[1]EJRŽAF!$F$3:$FU$3,0)+6)="","",INDEX([1]EJRŽAF!$F$9:$FU$9,1,MATCH($C3,[1]EJRŽAF!$F$3:$FU$3,0)+6)),"")</f>
        <v/>
      </c>
    </row>
    <row r="4" spans="1:9" ht="32.1" customHeight="1" x14ac:dyDescent="0.25">
      <c r="A4" s="6" t="str">
        <f>[1]EJRŽAF!A9</f>
        <v>11IZ</v>
      </c>
      <c r="B4" s="5" t="str">
        <f>[1]EJRŽAF!B9</f>
        <v>Investicijos į tvarų žvejybos verslą</v>
      </c>
      <c r="C4" s="4">
        <v>2023</v>
      </c>
      <c r="D4" s="3" t="str">
        <f>IFERROR(IF(INDEX([1]EJRŽAF!$F$9:$FU$9,1,MATCH($C4,[1]EJRŽAF!$F$3:$FU$3,0)+0)="","",INDEX([1]EJRŽAF!$F$9:$FU$9,1,MATCH($C4,[1]EJRŽAF!$F$3:$FU$3,0)+0)),"")</f>
        <v/>
      </c>
      <c r="E4" s="3" t="str">
        <f>IFERROR(IF(INDEX([1]EJRŽAF!$F$9:$FU$9,1,MATCH($C4,[1]EJRŽAF!$F$3:$FU$3,0)+4)="","",INDEX([1]EJRŽAF!$F$9:$FU$9,1,MATCH($C4,[1]EJRŽAF!$F$3:$FU$3,0)+4)),"")</f>
        <v/>
      </c>
      <c r="F4" s="1" t="str">
        <f>IFERROR(IF(INDEX([1]EJRŽAF!$F$9:$FU$9,1,MATCH($C4,[1]EJRŽAF!$F$3:$FU$3,0)+1)="","",INDEX([1]EJRŽAF!$F$9:$FU$9,1,MATCH($C4,[1]EJRŽAF!$F$3:$FU$3,0)+1)),"")</f>
        <v/>
      </c>
      <c r="G4" s="1" t="str">
        <f>IFERROR(IF(INDEX([1]EJRŽAF!$F$9:$FU$9,1,MATCH($C4,[1]EJRŽAF!$F$3:$FU$3,0)+5)="","",INDEX([1]EJRŽAF!$F$9:$FU$9,1,MATCH($C4,[1]EJRŽAF!$F$3:$FU$3,0)+5)),"")</f>
        <v/>
      </c>
      <c r="H4" s="7"/>
      <c r="I4" s="1" t="str">
        <f>IFERROR(IF(INDEX([1]EJRŽAF!$F$9:$FU$9,1,MATCH($C4,[1]EJRŽAF!$F$3:$FU$3,0)+6)="","",INDEX([1]EJRŽAF!$F$9:$FU$9,1,MATCH($C4,[1]EJRŽAF!$F$3:$FU$3,0)+6)),"")</f>
        <v/>
      </c>
    </row>
    <row r="5" spans="1:9" ht="32.1" customHeight="1" x14ac:dyDescent="0.25">
      <c r="A5" s="6" t="str">
        <f>[1]EJRŽAF!A9</f>
        <v>11IZ</v>
      </c>
      <c r="B5" s="5" t="str">
        <f>[1]EJRŽAF!B9</f>
        <v>Investicijos į tvarų žvejybos verslą</v>
      </c>
      <c r="C5" s="4">
        <v>2024</v>
      </c>
      <c r="D5" s="3">
        <f>IFERROR(IF(INDEX([1]EJRŽAF!$F$9:$FU$9,1,MATCH($C5,[1]EJRŽAF!$F$3:$FU$3,0)+0)="","",INDEX([1]EJRŽAF!$F$9:$FU$9,1,MATCH($C5,[1]EJRŽAF!$F$3:$FU$3,0)+0)),"")</f>
        <v>13</v>
      </c>
      <c r="E5" s="3" t="str">
        <f>IFERROR(IF(INDEX([1]EJRŽAF!$F$9:$FU$9,1,MATCH($C5,[1]EJRŽAF!$F$3:$FU$3,0)+4)="","",INDEX([1]EJRŽAF!$F$9:$FU$9,1,MATCH($C5,[1]EJRŽAF!$F$3:$FU$3,0)+4)),"")</f>
        <v/>
      </c>
      <c r="F5" s="1">
        <f>IFERROR(IF(INDEX([1]EJRŽAF!$F$9:$FU$9,1,MATCH($C5,[1]EJRŽAF!$F$3:$FU$3,0)+1)="","",INDEX([1]EJRŽAF!$F$9:$FU$9,1,MATCH($C5,[1]EJRŽAF!$F$3:$FU$3,0)+1)),"")</f>
        <v>530930.29</v>
      </c>
      <c r="G5" s="1" t="str">
        <f>IFERROR(IF(INDEX([1]EJRŽAF!$F$9:$FU$9,1,MATCH($C5,[1]EJRŽAF!$F$3:$FU$3,0)+5)="","",INDEX([1]EJRŽAF!$F$9:$FU$9,1,MATCH($C5,[1]EJRŽAF!$F$3:$FU$3,0)+5)),"")</f>
        <v/>
      </c>
      <c r="H5" s="7"/>
      <c r="I5" s="1" t="str">
        <f>IFERROR(IF(INDEX([1]EJRŽAF!$F$9:$FU$9,1,MATCH($C5,[1]EJRŽAF!$F$3:$FU$3,0)+6)="","",INDEX([1]EJRŽAF!$F$9:$FU$9,1,MATCH($C5,[1]EJRŽAF!$F$3:$FU$3,0)+6)),"")</f>
        <v/>
      </c>
    </row>
    <row r="6" spans="1:9" ht="32.1" customHeight="1" x14ac:dyDescent="0.25">
      <c r="A6" s="6" t="str">
        <f>[1]EJRŽAF!A9</f>
        <v>11IZ</v>
      </c>
      <c r="B6" s="5" t="str">
        <f>[1]EJRŽAF!B9</f>
        <v>Investicijos į tvarų žvejybos verslą</v>
      </c>
      <c r="C6" s="4">
        <v>2025</v>
      </c>
      <c r="D6" s="3">
        <f>IFERROR(IF(INDEX([1]EJRŽAF!$F$9:$FU$9,1,MATCH($C6,[1]EJRŽAF!$F$3:$FU$3,0)+0)="","",INDEX([1]EJRŽAF!$F$9:$FU$9,1,MATCH($C6,[1]EJRŽAF!$F$3:$FU$3,0)+0)),"")</f>
        <v>18</v>
      </c>
      <c r="E6" s="3">
        <f>IFERROR(IF(INDEX([1]EJRŽAF!$F$9:$FU$9,1,MATCH($C6,[1]EJRŽAF!$F$3:$FU$3,0)+4)="","",INDEX([1]EJRŽAF!$F$9:$FU$9,1,MATCH($C6,[1]EJRŽAF!$F$3:$FU$3,0)+4)),"")</f>
        <v>17</v>
      </c>
      <c r="F6" s="1">
        <f>IFERROR(IF(INDEX([1]EJRŽAF!$F$9:$FU$9,1,MATCH($C6,[1]EJRŽAF!$F$3:$FU$3,0)+1)="","",INDEX([1]EJRŽAF!$F$9:$FU$9,1,MATCH($C6,[1]EJRŽAF!$F$3:$FU$3,0)+1)),"")</f>
        <v>827639.48</v>
      </c>
      <c r="G6" s="1">
        <f>IFERROR(IF(INDEX([1]EJRŽAF!$F$9:$FU$9,1,MATCH($C6,[1]EJRŽAF!$F$3:$FU$3,0)+5)="","",INDEX([1]EJRŽAF!$F$9:$FU$9,1,MATCH($C6,[1]EJRŽAF!$F$3:$FU$3,0)+5)),"")</f>
        <v>793980.79</v>
      </c>
      <c r="H6" s="7">
        <v>8</v>
      </c>
      <c r="I6" s="1">
        <f>IFERROR(IF(INDEX([1]EJRŽAF!$F$9:$FU$9,1,MATCH($C6,[1]EJRŽAF!$F$3:$FU$3,0)+6)="","",INDEX([1]EJRŽAF!$F$9:$FU$9,1,MATCH($C6,[1]EJRŽAF!$F$3:$FU$3,0)+6)),"")</f>
        <v>372187.82999999996</v>
      </c>
    </row>
    <row r="7" spans="1:9" ht="32.1" customHeight="1" x14ac:dyDescent="0.25">
      <c r="A7" s="6" t="str">
        <f>[1]EJRŽAF!A9</f>
        <v>11IZ</v>
      </c>
      <c r="B7" s="5" t="str">
        <f>[1]EJRŽAF!B9</f>
        <v>Investicijos į tvarų žvejybos verslą</v>
      </c>
      <c r="C7" s="4">
        <v>2026</v>
      </c>
      <c r="D7" s="3">
        <f>IFERROR(IF(INDEX([1]EJRŽAF!$F$9:$FU$9,1,MATCH($C7,[1]EJRŽAF!$F$3:$FU$3,0)+0)="","",INDEX([1]EJRŽAF!$F$9:$FU$9,1,MATCH($C7,[1]EJRŽAF!$F$3:$FU$3,0)+0)),"")</f>
        <v>5</v>
      </c>
      <c r="E7" s="3">
        <f>IFERROR(IF(INDEX([1]EJRŽAF!$F$9:$FU$9,1,MATCH($C7,[1]EJRŽAF!$F$3:$FU$3,0)+4)="","",INDEX([1]EJRŽAF!$F$9:$FU$9,1,MATCH($C7,[1]EJRŽAF!$F$3:$FU$3,0)+4)),"")</f>
        <v>7</v>
      </c>
      <c r="F7" s="1">
        <f>IFERROR(IF(INDEX([1]EJRŽAF!$F$9:$FU$9,1,MATCH($C7,[1]EJRŽAF!$F$3:$FU$3,0)+1)="","",INDEX([1]EJRŽAF!$F$9:$FU$9,1,MATCH($C7,[1]EJRŽAF!$F$3:$FU$3,0)+1)),"")</f>
        <v>355605.76000000007</v>
      </c>
      <c r="G7" s="1">
        <f>IFERROR(IF(INDEX([1]EJRŽAF!$F$9:$FU$9,1,MATCH($C7,[1]EJRŽAF!$F$3:$FU$3,0)+5)="","",INDEX([1]EJRŽAF!$F$9:$FU$9,1,MATCH($C7,[1]EJRŽAF!$F$3:$FU$3,0)+5)),"")</f>
        <v>285958.05</v>
      </c>
      <c r="H7" s="7">
        <v>11</v>
      </c>
      <c r="I7" s="1">
        <f>IFERROR(IF(INDEX([1]EJRŽAF!$F$9:$FU$9,1,MATCH($C7,[1]EJRŽAF!$F$3:$FU$3,0)+6)="","",INDEX([1]EJRŽAF!$F$9:$FU$9,1,MATCH($C7,[1]EJRŽAF!$F$3:$FU$3,0)+6)),"")</f>
        <v>499678.13</v>
      </c>
    </row>
    <row r="8" spans="1:9" ht="32.1" customHeight="1" x14ac:dyDescent="0.25">
      <c r="A8" s="6" t="str">
        <f>[1]EJRŽAF!A9</f>
        <v>11IZ</v>
      </c>
      <c r="B8" s="5" t="str">
        <f>[1]EJRŽAF!B9</f>
        <v>Investicijos į tvarų žvejybos verslą</v>
      </c>
      <c r="C8" s="4">
        <v>2027</v>
      </c>
      <c r="D8" s="3" t="str">
        <f>IFERROR(IF(INDEX([1]EJRŽAF!$F$9:$FU$9,1,MATCH($C8,[1]EJRŽAF!$F$3:$FU$3,0)+0)="","",INDEX([1]EJRŽAF!$F$9:$FU$9,1,MATCH($C8,[1]EJRŽAF!$F$3:$FU$3,0)+0)),"")</f>
        <v/>
      </c>
      <c r="E8" s="3" t="str">
        <f>IFERROR(IF(INDEX([1]EJRŽAF!$F$9:$FU$9,1,MATCH($C8,[1]EJRŽAF!$F$3:$FU$3,0)+4)="","",INDEX([1]EJRŽAF!$F$9:$FU$9,1,MATCH($C8,[1]EJRŽAF!$F$3:$FU$3,0)+4)),"")</f>
        <v/>
      </c>
      <c r="F8" s="1" t="str">
        <f>IFERROR(IF(INDEX([1]EJRŽAF!$F$9:$FU$9,1,MATCH($C8,[1]EJRŽAF!$F$3:$FU$3,0)+1)="","",INDEX([1]EJRŽAF!$F$9:$FU$9,1,MATCH($C8,[1]EJRŽAF!$F$3:$FU$3,0)+1)),"")</f>
        <v/>
      </c>
      <c r="G8" s="1" t="str">
        <f>IFERROR(IF(INDEX([1]EJRŽAF!$F$9:$FU$9,1,MATCH($C8,[1]EJRŽAF!$F$3:$FU$3,0)+5)="","",INDEX([1]EJRŽAF!$F$9:$FU$9,1,MATCH($C8,[1]EJRŽAF!$F$3:$FU$3,0)+5)),"")</f>
        <v/>
      </c>
      <c r="H8" s="7"/>
      <c r="I8" s="1" t="str">
        <f>IFERROR(IF(INDEX([1]EJRŽAF!$F$9:$FU$9,1,MATCH($C8,[1]EJRŽAF!$F$3:$FU$3,0)+6)="","",INDEX([1]EJRŽAF!$F$9:$FU$9,1,MATCH($C8,[1]EJRŽAF!$F$3:$FU$3,0)+6)),"")</f>
        <v/>
      </c>
    </row>
    <row r="9" spans="1:9" ht="32.1" customHeight="1" x14ac:dyDescent="0.25">
      <c r="A9" s="6" t="str">
        <f>[1]EJRŽAF!A9</f>
        <v>11IZ</v>
      </c>
      <c r="B9" s="5" t="str">
        <f>[1]EJRŽAF!B9</f>
        <v>Investicijos į tvarų žvejybos verslą</v>
      </c>
      <c r="C9" s="4">
        <v>2028</v>
      </c>
      <c r="D9" s="3" t="str">
        <f>IFERROR(IF(INDEX([1]EJRŽAF!$F$9:$FU$9,1,MATCH($C9,[1]EJRŽAF!$F$3:$FU$3,0)+0)="","",INDEX([1]EJRŽAF!$F$9:$FU$9,1,MATCH($C9,[1]EJRŽAF!$F$3:$FU$3,0)+0)),"")</f>
        <v/>
      </c>
      <c r="E9" s="3" t="str">
        <f>IFERROR(IF(INDEX([1]EJRŽAF!$F$9:$FU$9,1,MATCH($C9,[1]EJRŽAF!$F$3:$FU$3,0)+4)="","",INDEX([1]EJRŽAF!$F$9:$FU$9,1,MATCH($C9,[1]EJRŽAF!$F$3:$FU$3,0)+4)),"")</f>
        <v/>
      </c>
      <c r="F9" s="1" t="str">
        <f>IFERROR(IF(INDEX([1]EJRŽAF!$F$9:$FU$9,1,MATCH($C9,[1]EJRŽAF!$F$3:$FU$3,0)+1)="","",INDEX([1]EJRŽAF!$F$9:$FU$9,1,MATCH($C9,[1]EJRŽAF!$F$3:$FU$3,0)+1)),"")</f>
        <v/>
      </c>
      <c r="G9" s="1" t="str">
        <f>IFERROR(IF(INDEX([1]EJRŽAF!$F$9:$FU$9,1,MATCH($C9,[1]EJRŽAF!$F$3:$FU$3,0)+5)="","",INDEX([1]EJRŽAF!$F$9:$FU$9,1,MATCH($C9,[1]EJRŽAF!$F$3:$FU$3,0)+5)),"")</f>
        <v/>
      </c>
      <c r="H9" s="7"/>
      <c r="I9" s="1" t="str">
        <f>IFERROR(IF(INDEX([1]EJRŽAF!$F$9:$FU$9,1,MATCH($C9,[1]EJRŽAF!$F$3:$FU$3,0)+6)="","",INDEX([1]EJRŽAF!$F$9:$FU$9,1,MATCH($C9,[1]EJRŽAF!$F$3:$FU$3,0)+6)),"")</f>
        <v/>
      </c>
    </row>
    <row r="10" spans="1:9" ht="32.1" customHeight="1" x14ac:dyDescent="0.25">
      <c r="A10" s="6" t="str">
        <f>[1]EJRŽAF!A9</f>
        <v>11IZ</v>
      </c>
      <c r="B10" s="5" t="str">
        <f>[1]EJRŽAF!B9</f>
        <v>Investicijos į tvarų žvejybos verslą</v>
      </c>
      <c r="C10" s="4">
        <v>2029</v>
      </c>
      <c r="D10" s="3" t="str">
        <f>IFERROR(IF(INDEX([1]EJRŽAF!$F$9:$FU$9,1,MATCH($C10,[1]EJRŽAF!$F$3:$FU$3,0)+0)="","",INDEX([1]EJRŽAF!$F$9:$FU$9,1,MATCH($C10,[1]EJRŽAF!$F$3:$FU$3,0)+0)),"")</f>
        <v/>
      </c>
      <c r="E10" s="3" t="str">
        <f>IFERROR(IF(INDEX([1]EJRŽAF!$F$9:$FU$9,1,MATCH($C10,[1]EJRŽAF!$F$3:$FU$3,0)+4)="","",INDEX([1]EJRŽAF!$F$9:$FU$9,1,MATCH($C10,[1]EJRŽAF!$F$3:$FU$3,0)+4)),"")</f>
        <v/>
      </c>
      <c r="F10" s="1" t="str">
        <f>IFERROR(IF(INDEX([1]EJRŽAF!$F$9:$FU$9,1,MATCH($C10,[1]EJRŽAF!$F$3:$FU$3,0)+1)="","",INDEX([1]EJRŽAF!$F$9:$FU$9,1,MATCH($C10,[1]EJRŽAF!$F$3:$FU$3,0)+1)),"")</f>
        <v/>
      </c>
      <c r="G10" s="1" t="str">
        <f>IFERROR(IF(INDEX([1]EJRŽAF!$F$9:$FU$9,1,MATCH($C10,[1]EJRŽAF!$F$3:$FU$3,0)+5)="","",INDEX([1]EJRŽAF!$F$9:$FU$9,1,MATCH($C10,[1]EJRŽAF!$F$3:$FU$3,0)+5)),"")</f>
        <v/>
      </c>
      <c r="H10" s="7"/>
      <c r="I10" s="1" t="str">
        <f>IFERROR(IF(INDEX([1]EJRŽAF!$F$9:$FU$9,1,MATCH($C10,[1]EJRŽAF!$F$3:$FU$3,0)+6)="","",INDEX([1]EJRŽAF!$F$9:$FU$9,1,MATCH($C10,[1]EJRŽAF!$F$3:$FU$3,0)+6)),"")</f>
        <v/>
      </c>
    </row>
    <row r="11" spans="1:9" ht="32.1" customHeight="1" x14ac:dyDescent="0.25">
      <c r="A11" s="6" t="str">
        <f>[1]EJRŽAF!A9</f>
        <v>11IZ</v>
      </c>
      <c r="B11" s="5" t="str">
        <f>[1]EJRŽAF!B9</f>
        <v>Investicijos į tvarų žvejybos verslą</v>
      </c>
      <c r="C11" s="4">
        <v>2030</v>
      </c>
      <c r="D11" s="3" t="str">
        <f>IFERROR(IF(INDEX([1]EJRŽAF!$F$9:$FU$9,1,MATCH($C11,[1]EJRŽAF!$F$3:$FU$3,0)+0)="","",INDEX([1]EJRŽAF!$F$9:$FU$9,1,MATCH($C11,[1]EJRŽAF!$F$3:$FU$3,0)+0)),"")</f>
        <v/>
      </c>
      <c r="E11" s="3" t="str">
        <f>IFERROR(IF(INDEX([1]EJRŽAF!$F$9:$FU$9,1,MATCH($C11,[1]EJRŽAF!$F$3:$FU$3,0)+4)="","",INDEX([1]EJRŽAF!$F$9:$FU$9,1,MATCH($C11,[1]EJRŽAF!$F$3:$FU$3,0)+4)),"")</f>
        <v/>
      </c>
      <c r="F11" s="1" t="str">
        <f>IFERROR(IF(INDEX([1]EJRŽAF!$F$9:$FU$9,1,MATCH($C11,[1]EJRŽAF!$F$3:$FU$3,0)+1)="","",INDEX([1]EJRŽAF!$F$9:$FU$9,1,MATCH($C11,[1]EJRŽAF!$F$3:$FU$3,0)+1)),"")</f>
        <v/>
      </c>
      <c r="G11" s="1" t="str">
        <f>IFERROR(IF(INDEX([1]EJRŽAF!$F$9:$FU$9,1,MATCH($C11,[1]EJRŽAF!$F$3:$FU$3,0)+5)="","",INDEX([1]EJRŽAF!$F$9:$FU$9,1,MATCH($C11,[1]EJRŽAF!$F$3:$FU$3,0)+5)),"")</f>
        <v/>
      </c>
      <c r="H11" s="7"/>
      <c r="I11" s="1" t="str">
        <f>IFERROR(IF(INDEX([1]EJRŽAF!$F$9:$FU$9,1,MATCH($C11,[1]EJRŽAF!$F$3:$FU$3,0)+6)="","",INDEX([1]EJRŽAF!$F$9:$FU$9,1,MATCH($C11,[1]EJRŽAF!$F$3:$FU$3,0)+6)),"")</f>
        <v/>
      </c>
    </row>
    <row r="12" spans="1:9" ht="32.1" customHeight="1" x14ac:dyDescent="0.25">
      <c r="A12" s="6" t="str">
        <f>[1]EJRŽAF!A10</f>
        <v>11VP</v>
      </c>
      <c r="B12" s="5" t="str">
        <f>[1]EJRŽAF!B10</f>
        <v>Paukščius apsaugančių žvejybos valdymo priemonių taikymo ir žinduolių, kurie saugomi, daromos žalos kompensavimo sistemos</v>
      </c>
      <c r="C12" s="4">
        <v>2021</v>
      </c>
      <c r="D12" s="3" t="str">
        <f>IFERROR(IF(INDEX([1]EJRŽAF!$F$10:$FU$10,1,MATCH($C12,[1]EJRŽAF!$F$3:$FU$3,0)+0)="","",INDEX([1]EJRŽAF!$F$10:$FU$10,1,MATCH($C12,[1]EJRŽAF!$F$3:$FU$3,0)+0)),"")</f>
        <v/>
      </c>
      <c r="E12" s="3" t="str">
        <f>IFERROR(IF(INDEX([1]EJRŽAF!$F$10:$FU$10,1,MATCH($C12,[1]EJRŽAF!$F$3:$FU$3,0)+4)="","",INDEX([1]EJRŽAF!$F$10:$FU$10,1,MATCH($C12,[1]EJRŽAF!$F$3:$FU$3,0)+4)),"")</f>
        <v/>
      </c>
      <c r="F12" s="1" t="str">
        <f>IFERROR(IF(INDEX([1]EJRŽAF!$F$10:$FU$10,1,MATCH($C12,[1]EJRŽAF!$F$3:$FU$3,0)+1)="","",INDEX([1]EJRŽAF!$F$10:$FU$10,1,MATCH($C12,[1]EJRŽAF!$F$3:$FU$3,0)+1)),"")</f>
        <v/>
      </c>
      <c r="G12" s="1" t="str">
        <f>IFERROR(IF(INDEX([1]EJRŽAF!$F$10:$FU$10,1,MATCH($C12,[1]EJRŽAF!$F$3:$FU$3,0)+5)="","",INDEX([1]EJRŽAF!$F$10:$FU$10,1,MATCH($C12,[1]EJRŽAF!$F$3:$FU$3,0)+5)),"")</f>
        <v/>
      </c>
      <c r="H12" s="7"/>
      <c r="I12" s="1" t="str">
        <f>IFERROR(IF(INDEX([1]EJRŽAF!$F$10:$FU$10,1,MATCH($C12,[1]EJRŽAF!$F$3:$FU$3,0)+6)="","",INDEX([1]EJRŽAF!$F$10:$FU$10,1,MATCH($C12,[1]EJRŽAF!$F$3:$FU$3,0)+6)),"")</f>
        <v/>
      </c>
    </row>
    <row r="13" spans="1:9" ht="32.1" customHeight="1" x14ac:dyDescent="0.25">
      <c r="A13" s="6" t="str">
        <f>[1]EJRŽAF!A10</f>
        <v>11VP</v>
      </c>
      <c r="B13" s="5" t="str">
        <f>[1]EJRŽAF!B10</f>
        <v>Paukščius apsaugančių žvejybos valdymo priemonių taikymo ir žinduolių, kurie saugomi, daromos žalos kompensavimo sistemos</v>
      </c>
      <c r="C13" s="4">
        <v>2022</v>
      </c>
      <c r="D13" s="3" t="str">
        <f>IFERROR(IF(INDEX([1]EJRŽAF!$F$10:$FU$10,1,MATCH($C13,[1]EJRŽAF!$F$3:$FU$3,0)+0)="","",INDEX([1]EJRŽAF!$F$10:$FU$10,1,MATCH($C13,[1]EJRŽAF!$F$3:$FU$3,0)+0)),"")</f>
        <v/>
      </c>
      <c r="E13" s="3" t="str">
        <f>IFERROR(IF(INDEX([1]EJRŽAF!$F$10:$FU$10,1,MATCH($C13,[1]EJRŽAF!$F$3:$FU$3,0)+4)="","",INDEX([1]EJRŽAF!$F$10:$FU$10,1,MATCH($C13,[1]EJRŽAF!$F$3:$FU$3,0)+4)),"")</f>
        <v/>
      </c>
      <c r="F13" s="1" t="str">
        <f>IFERROR(IF(INDEX([1]EJRŽAF!$F$10:$FU$10,1,MATCH($C13,[1]EJRŽAF!$F$3:$FU$3,0)+1)="","",INDEX([1]EJRŽAF!$F$10:$FU$10,1,MATCH($C13,[1]EJRŽAF!$F$3:$FU$3,0)+1)),"")</f>
        <v/>
      </c>
      <c r="G13" s="1" t="str">
        <f>IFERROR(IF(INDEX([1]EJRŽAF!$F$10:$FU$10,1,MATCH($C13,[1]EJRŽAF!$F$3:$FU$3,0)+5)="","",INDEX([1]EJRŽAF!$F$10:$FU$10,1,MATCH($C13,[1]EJRŽAF!$F$3:$FU$3,0)+5)),"")</f>
        <v/>
      </c>
      <c r="H13" s="7"/>
      <c r="I13" s="1" t="str">
        <f>IFERROR(IF(INDEX([1]EJRŽAF!$F$10:$FU$10,1,MATCH($C13,[1]EJRŽAF!$F$3:$FU$3,0)+6)="","",INDEX([1]EJRŽAF!$F$10:$FU$10,1,MATCH($C13,[1]EJRŽAF!$F$3:$FU$3,0)+6)),"")</f>
        <v/>
      </c>
    </row>
    <row r="14" spans="1:9" ht="32.1" customHeight="1" x14ac:dyDescent="0.25">
      <c r="A14" s="6" t="str">
        <f>[1]EJRŽAF!A10</f>
        <v>11VP</v>
      </c>
      <c r="B14" s="5" t="str">
        <f>[1]EJRŽAF!B10</f>
        <v>Paukščius apsaugančių žvejybos valdymo priemonių taikymo ir žinduolių, kurie saugomi, daromos žalos kompensavimo sistemos</v>
      </c>
      <c r="C14" s="4">
        <v>2023</v>
      </c>
      <c r="D14" s="3" t="str">
        <f>IFERROR(IF(INDEX([1]EJRŽAF!$F$10:$FU$10,1,MATCH($C14,[1]EJRŽAF!$F$3:$FU$3,0)+0)="","",INDEX([1]EJRŽAF!$F$10:$FU$10,1,MATCH($C14,[1]EJRŽAF!$F$3:$FU$3,0)+0)),"")</f>
        <v/>
      </c>
      <c r="E14" s="3" t="str">
        <f>IFERROR(IF(INDEX([1]EJRŽAF!$F$10:$FU$10,1,MATCH($C14,[1]EJRŽAF!$F$3:$FU$3,0)+4)="","",INDEX([1]EJRŽAF!$F$10:$FU$10,1,MATCH($C14,[1]EJRŽAF!$F$3:$FU$3,0)+4)),"")</f>
        <v/>
      </c>
      <c r="F14" s="1" t="str">
        <f>IFERROR(IF(INDEX([1]EJRŽAF!$F$10:$FU$10,1,MATCH($C14,[1]EJRŽAF!$F$3:$FU$3,0)+1)="","",INDEX([1]EJRŽAF!$F$10:$FU$10,1,MATCH($C14,[1]EJRŽAF!$F$3:$FU$3,0)+1)),"")</f>
        <v/>
      </c>
      <c r="G14" s="1" t="str">
        <f>IFERROR(IF(INDEX([1]EJRŽAF!$F$10:$FU$10,1,MATCH($C14,[1]EJRŽAF!$F$3:$FU$3,0)+5)="","",INDEX([1]EJRŽAF!$F$10:$FU$10,1,MATCH($C14,[1]EJRŽAF!$F$3:$FU$3,0)+5)),"")</f>
        <v/>
      </c>
      <c r="H14" s="7"/>
      <c r="I14" s="1" t="str">
        <f>IFERROR(IF(INDEX([1]EJRŽAF!$F$10:$FU$10,1,MATCH($C14,[1]EJRŽAF!$F$3:$FU$3,0)+6)="","",INDEX([1]EJRŽAF!$F$10:$FU$10,1,MATCH($C14,[1]EJRŽAF!$F$3:$FU$3,0)+6)),"")</f>
        <v/>
      </c>
    </row>
    <row r="15" spans="1:9" ht="32.1" customHeight="1" x14ac:dyDescent="0.25">
      <c r="A15" s="6" t="str">
        <f>[1]EJRŽAF!A10</f>
        <v>11VP</v>
      </c>
      <c r="B15" s="5" t="str">
        <f>[1]EJRŽAF!B10</f>
        <v>Paukščius apsaugančių žvejybos valdymo priemonių taikymo ir žinduolių, kurie saugomi, daromos žalos kompensavimo sistemos</v>
      </c>
      <c r="C15" s="4">
        <v>2024</v>
      </c>
      <c r="D15" s="3">
        <f>IFERROR(IF(INDEX([1]EJRŽAF!$F$10:$FU$10,1,MATCH($C15,[1]EJRŽAF!$F$3:$FU$3,0)+0)="","",INDEX([1]EJRŽAF!$F$10:$FU$10,1,MATCH($C15,[1]EJRŽAF!$F$3:$FU$3,0)+0)),"")</f>
        <v>5</v>
      </c>
      <c r="E15" s="3" t="str">
        <f>IFERROR(IF(INDEX([1]EJRŽAF!$F$10:$FU$10,1,MATCH($C15,[1]EJRŽAF!$F$3:$FU$3,0)+4)="","",INDEX([1]EJRŽAF!$F$10:$FU$10,1,MATCH($C15,[1]EJRŽAF!$F$3:$FU$3,0)+4)),"")</f>
        <v/>
      </c>
      <c r="F15" s="1" t="str">
        <f>IFERROR(IF(INDEX([1]EJRŽAF!$F$10:$FU$10,1,MATCH($C15,[1]EJRŽAF!$F$3:$FU$3,0)+1)="","",INDEX([1]EJRŽAF!$F$10:$FU$10,1,MATCH($C15,[1]EJRŽAF!$F$3:$FU$3,0)+1)),"")</f>
        <v/>
      </c>
      <c r="G15" s="1" t="str">
        <f>IFERROR(IF(INDEX([1]EJRŽAF!$F$10:$FU$10,1,MATCH($C15,[1]EJRŽAF!$F$3:$FU$3,0)+5)="","",INDEX([1]EJRŽAF!$F$10:$FU$10,1,MATCH($C15,[1]EJRŽAF!$F$3:$FU$3,0)+5)),"")</f>
        <v/>
      </c>
      <c r="H15" s="7"/>
      <c r="I15" s="1" t="str">
        <f>IFERROR(IF(INDEX([1]EJRŽAF!$F$10:$FU$10,1,MATCH($C15,[1]EJRŽAF!$F$3:$FU$3,0)+6)="","",INDEX([1]EJRŽAF!$F$10:$FU$10,1,MATCH($C15,[1]EJRŽAF!$F$3:$FU$3,0)+6)),"")</f>
        <v/>
      </c>
    </row>
    <row r="16" spans="1:9" ht="32.1" customHeight="1" x14ac:dyDescent="0.25">
      <c r="A16" s="6" t="str">
        <f>[1]EJRŽAF!A10</f>
        <v>11VP</v>
      </c>
      <c r="B16" s="5" t="str">
        <f>[1]EJRŽAF!B10</f>
        <v>Paukščius apsaugančių žvejybos valdymo priemonių taikymo ir žinduolių, kurie saugomi, daromos žalos kompensavimo sistemos</v>
      </c>
      <c r="C16" s="4">
        <v>2025</v>
      </c>
      <c r="D16" s="3">
        <f>IFERROR(IF(INDEX([1]EJRŽAF!$F$10:$FU$10,1,MATCH($C16,[1]EJRŽAF!$F$3:$FU$3,0)+0)="","",INDEX([1]EJRŽAF!$F$10:$FU$10,1,MATCH($C16,[1]EJRŽAF!$F$3:$FU$3,0)+0)),"")</f>
        <v>28</v>
      </c>
      <c r="E16" s="3">
        <f>IFERROR(IF(INDEX([1]EJRŽAF!$F$10:$FU$10,1,MATCH($C16,[1]EJRŽAF!$F$3:$FU$3,0)+4)="","",INDEX([1]EJRŽAF!$F$10:$FU$10,1,MATCH($C16,[1]EJRŽAF!$F$3:$FU$3,0)+4)),"")</f>
        <v>28</v>
      </c>
      <c r="F16" s="1" t="str">
        <f>IFERROR(IF(INDEX([1]EJRŽAF!$F$10:$FU$10,1,MATCH($C16,[1]EJRŽAF!$F$3:$FU$3,0)+1)="","",INDEX([1]EJRŽAF!$F$10:$FU$10,1,MATCH($C16,[1]EJRŽAF!$F$3:$FU$3,0)+1)),"")</f>
        <v/>
      </c>
      <c r="G16" s="1">
        <f>IFERROR(IF(INDEX([1]EJRŽAF!$F$10:$FU$10,1,MATCH($C16,[1]EJRŽAF!$F$3:$FU$3,0)+5)="","",INDEX([1]EJRŽAF!$F$10:$FU$10,1,MATCH($C16,[1]EJRŽAF!$F$3:$FU$3,0)+5)),"")</f>
        <v>336714.41999999987</v>
      </c>
      <c r="H16" s="7">
        <v>1</v>
      </c>
      <c r="I16" s="1">
        <f>IFERROR(IF(INDEX([1]EJRŽAF!$F$10:$FU$10,1,MATCH($C16,[1]EJRŽAF!$F$3:$FU$3,0)+6)="","",INDEX([1]EJRŽAF!$F$10:$FU$10,1,MATCH($C16,[1]EJRŽAF!$F$3:$FU$3,0)+6)),"")</f>
        <v>41084.429999999993</v>
      </c>
    </row>
    <row r="17" spans="1:9" ht="32.1" customHeight="1" x14ac:dyDescent="0.25">
      <c r="A17" s="6" t="str">
        <f>[1]EJRŽAF!A10</f>
        <v>11VP</v>
      </c>
      <c r="B17" s="5" t="str">
        <f>[1]EJRŽAF!B10</f>
        <v>Paukščius apsaugančių žvejybos valdymo priemonių taikymo ir žinduolių, kurie saugomi, daromos žalos kompensavimo sistemos</v>
      </c>
      <c r="C17" s="4">
        <v>2026</v>
      </c>
      <c r="D17" s="3" t="str">
        <f>IFERROR(IF(INDEX([1]EJRŽAF!$F$10:$FU$10,1,MATCH($C17,[1]EJRŽAF!$F$3:$FU$3,0)+0)="","",INDEX([1]EJRŽAF!$F$10:$FU$10,1,MATCH($C17,[1]EJRŽAF!$F$3:$FU$3,0)+0)),"")</f>
        <v/>
      </c>
      <c r="E17" s="3">
        <f>IFERROR(IF(INDEX([1]EJRŽAF!$F$10:$FU$10,1,MATCH($C17,[1]EJRŽAF!$F$3:$FU$3,0)+4)="","",INDEX([1]EJRŽAF!$F$10:$FU$10,1,MATCH($C17,[1]EJRŽAF!$F$3:$FU$3,0)+4)),"")</f>
        <v>4</v>
      </c>
      <c r="F17" s="1" t="str">
        <f>IFERROR(IF(INDEX([1]EJRŽAF!$F$10:$FU$10,1,MATCH($C17,[1]EJRŽAF!$F$3:$FU$3,0)+1)="","",INDEX([1]EJRŽAF!$F$10:$FU$10,1,MATCH($C17,[1]EJRŽAF!$F$3:$FU$3,0)+1)),"")</f>
        <v/>
      </c>
      <c r="G17" s="1">
        <f>IFERROR(IF(INDEX([1]EJRŽAF!$F$10:$FU$10,1,MATCH($C17,[1]EJRŽAF!$F$3:$FU$3,0)+5)="","",INDEX([1]EJRŽAF!$F$10:$FU$10,1,MATCH($C17,[1]EJRŽAF!$F$3:$FU$3,0)+5)),"")</f>
        <v>5494.3899999999994</v>
      </c>
      <c r="H17" s="7"/>
      <c r="I17" s="1">
        <f>IFERROR(IF(INDEX([1]EJRŽAF!$F$10:$FU$10,1,MATCH($C17,[1]EJRŽAF!$F$3:$FU$3,0)+6)="","",INDEX([1]EJRŽAF!$F$10:$FU$10,1,MATCH($C17,[1]EJRŽAF!$F$3:$FU$3,0)+6)),"")</f>
        <v>301124.38</v>
      </c>
    </row>
    <row r="18" spans="1:9" ht="32.1" customHeight="1" x14ac:dyDescent="0.25">
      <c r="A18" s="6" t="str">
        <f>[1]EJRŽAF!A10</f>
        <v>11VP</v>
      </c>
      <c r="B18" s="5" t="str">
        <f>[1]EJRŽAF!B10</f>
        <v>Paukščius apsaugančių žvejybos valdymo priemonių taikymo ir žinduolių, kurie saugomi, daromos žalos kompensavimo sistemos</v>
      </c>
      <c r="C18" s="4">
        <v>2027</v>
      </c>
      <c r="D18" s="3" t="str">
        <f>IFERROR(IF(INDEX([1]EJRŽAF!$F$10:$FU$10,1,MATCH($C18,[1]EJRŽAF!$F$3:$FU$3,0)+0)="","",INDEX([1]EJRŽAF!$F$10:$FU$10,1,MATCH($C18,[1]EJRŽAF!$F$3:$FU$3,0)+0)),"")</f>
        <v/>
      </c>
      <c r="E18" s="3" t="str">
        <f>IFERROR(IF(INDEX([1]EJRŽAF!$F$10:$FU$10,1,MATCH($C18,[1]EJRŽAF!$F$3:$FU$3,0)+4)="","",INDEX([1]EJRŽAF!$F$10:$FU$10,1,MATCH($C18,[1]EJRŽAF!$F$3:$FU$3,0)+4)),"")</f>
        <v/>
      </c>
      <c r="F18" s="1" t="str">
        <f>IFERROR(IF(INDEX([1]EJRŽAF!$F$10:$FU$10,1,MATCH($C18,[1]EJRŽAF!$F$3:$FU$3,0)+1)="","",INDEX([1]EJRŽAF!$F$10:$FU$10,1,MATCH($C18,[1]EJRŽAF!$F$3:$FU$3,0)+1)),"")</f>
        <v/>
      </c>
      <c r="G18" s="1" t="str">
        <f>IFERROR(IF(INDEX([1]EJRŽAF!$F$10:$FU$10,1,MATCH($C18,[1]EJRŽAF!$F$3:$FU$3,0)+5)="","",INDEX([1]EJRŽAF!$F$10:$FU$10,1,MATCH($C18,[1]EJRŽAF!$F$3:$FU$3,0)+5)),"")</f>
        <v/>
      </c>
      <c r="H18" s="7"/>
      <c r="I18" s="1" t="str">
        <f>IFERROR(IF(INDEX([1]EJRŽAF!$F$10:$FU$10,1,MATCH($C18,[1]EJRŽAF!$F$3:$FU$3,0)+6)="","",INDEX([1]EJRŽAF!$F$10:$FU$10,1,MATCH($C18,[1]EJRŽAF!$F$3:$FU$3,0)+6)),"")</f>
        <v/>
      </c>
    </row>
    <row r="19" spans="1:9" ht="32.1" customHeight="1" x14ac:dyDescent="0.25">
      <c r="A19" s="6" t="str">
        <f>[1]EJRŽAF!A10</f>
        <v>11VP</v>
      </c>
      <c r="B19" s="5" t="str">
        <f>[1]EJRŽAF!B10</f>
        <v>Paukščius apsaugančių žvejybos valdymo priemonių taikymo ir žinduolių, kurie saugomi, daromos žalos kompensavimo sistemos</v>
      </c>
      <c r="C19" s="4">
        <v>2028</v>
      </c>
      <c r="D19" s="3" t="str">
        <f>IFERROR(IF(INDEX([1]EJRŽAF!$F$10:$FU$10,1,MATCH($C19,[1]EJRŽAF!$F$3:$FU$3,0)+0)="","",INDEX([1]EJRŽAF!$F$10:$FU$10,1,MATCH($C19,[1]EJRŽAF!$F$3:$FU$3,0)+0)),"")</f>
        <v/>
      </c>
      <c r="E19" s="3" t="str">
        <f>IFERROR(IF(INDEX([1]EJRŽAF!$F$10:$FU$10,1,MATCH($C19,[1]EJRŽAF!$F$3:$FU$3,0)+4)="","",INDEX([1]EJRŽAF!$F$10:$FU$10,1,MATCH($C19,[1]EJRŽAF!$F$3:$FU$3,0)+4)),"")</f>
        <v/>
      </c>
      <c r="F19" s="1" t="str">
        <f>IFERROR(IF(INDEX([1]EJRŽAF!$F$10:$FU$10,1,MATCH($C19,[1]EJRŽAF!$F$3:$FU$3,0)+1)="","",INDEX([1]EJRŽAF!$F$10:$FU$10,1,MATCH($C19,[1]EJRŽAF!$F$3:$FU$3,0)+1)),"")</f>
        <v/>
      </c>
      <c r="G19" s="1" t="str">
        <f>IFERROR(IF(INDEX([1]EJRŽAF!$F$10:$FU$10,1,MATCH($C19,[1]EJRŽAF!$F$3:$FU$3,0)+5)="","",INDEX([1]EJRŽAF!$F$10:$FU$10,1,MATCH($C19,[1]EJRŽAF!$F$3:$FU$3,0)+5)),"")</f>
        <v/>
      </c>
      <c r="H19" s="7"/>
      <c r="I19" s="1" t="str">
        <f>IFERROR(IF(INDEX([1]EJRŽAF!$F$10:$FU$10,1,MATCH($C19,[1]EJRŽAF!$F$3:$FU$3,0)+6)="","",INDEX([1]EJRŽAF!$F$10:$FU$10,1,MATCH($C19,[1]EJRŽAF!$F$3:$FU$3,0)+6)),"")</f>
        <v/>
      </c>
    </row>
    <row r="20" spans="1:9" ht="32.1" customHeight="1" x14ac:dyDescent="0.25">
      <c r="A20" s="6" t="str">
        <f>[1]EJRŽAF!A10</f>
        <v>11VP</v>
      </c>
      <c r="B20" s="5" t="str">
        <f>[1]EJRŽAF!B10</f>
        <v>Paukščius apsaugančių žvejybos valdymo priemonių taikymo ir žinduolių, kurie saugomi, daromos žalos kompensavimo sistemos</v>
      </c>
      <c r="C20" s="4">
        <v>2029</v>
      </c>
      <c r="D20" s="3" t="str">
        <f>IFERROR(IF(INDEX([1]EJRŽAF!$F$10:$FU$10,1,MATCH($C20,[1]EJRŽAF!$F$3:$FU$3,0)+0)="","",INDEX([1]EJRŽAF!$F$10:$FU$10,1,MATCH($C20,[1]EJRŽAF!$F$3:$FU$3,0)+0)),"")</f>
        <v/>
      </c>
      <c r="E20" s="3" t="str">
        <f>IFERROR(IF(INDEX([1]EJRŽAF!$F$10:$FU$10,1,MATCH($C20,[1]EJRŽAF!$F$3:$FU$3,0)+4)="","",INDEX([1]EJRŽAF!$F$10:$FU$10,1,MATCH($C20,[1]EJRŽAF!$F$3:$FU$3,0)+4)),"")</f>
        <v/>
      </c>
      <c r="F20" s="1" t="str">
        <f>IFERROR(IF(INDEX([1]EJRŽAF!$F$10:$FU$10,1,MATCH($C20,[1]EJRŽAF!$F$3:$FU$3,0)+1)="","",INDEX([1]EJRŽAF!$F$10:$FU$10,1,MATCH($C20,[1]EJRŽAF!$F$3:$FU$3,0)+1)),"")</f>
        <v/>
      </c>
      <c r="G20" s="1" t="str">
        <f>IFERROR(IF(INDEX([1]EJRŽAF!$F$10:$FU$10,1,MATCH($C20,[1]EJRŽAF!$F$3:$FU$3,0)+5)="","",INDEX([1]EJRŽAF!$F$10:$FU$10,1,MATCH($C20,[1]EJRŽAF!$F$3:$FU$3,0)+5)),"")</f>
        <v/>
      </c>
      <c r="H20" s="7"/>
      <c r="I20" s="1" t="str">
        <f>IFERROR(IF(INDEX([1]EJRŽAF!$F$10:$FU$10,1,MATCH($C20,[1]EJRŽAF!$F$3:$FU$3,0)+6)="","",INDEX([1]EJRŽAF!$F$10:$FU$10,1,MATCH($C20,[1]EJRŽAF!$F$3:$FU$3,0)+6)),"")</f>
        <v/>
      </c>
    </row>
    <row r="21" spans="1:9" ht="32.1" customHeight="1" x14ac:dyDescent="0.25">
      <c r="A21" s="6" t="str">
        <f>[1]EJRŽAF!A10</f>
        <v>11VP</v>
      </c>
      <c r="B21" s="5" t="str">
        <f>[1]EJRŽAF!B10</f>
        <v>Paukščius apsaugančių žvejybos valdymo priemonių taikymo ir žinduolių, kurie saugomi, daromos žalos kompensavimo sistemos</v>
      </c>
      <c r="C21" s="4">
        <v>2030</v>
      </c>
      <c r="D21" s="3" t="str">
        <f>IFERROR(IF(INDEX([1]EJRŽAF!$F$10:$FU$10,1,MATCH($C21,[1]EJRŽAF!$F$3:$FU$3,0)+0)="","",INDEX([1]EJRŽAF!$F$10:$FU$10,1,MATCH($C21,[1]EJRŽAF!$F$3:$FU$3,0)+0)),"")</f>
        <v/>
      </c>
      <c r="E21" s="3" t="str">
        <f>IFERROR(IF(INDEX([1]EJRŽAF!$F$10:$FU$10,1,MATCH($C21,[1]EJRŽAF!$F$3:$FU$3,0)+4)="","",INDEX([1]EJRŽAF!$F$10:$FU$10,1,MATCH($C21,[1]EJRŽAF!$F$3:$FU$3,0)+4)),"")</f>
        <v/>
      </c>
      <c r="F21" s="1" t="str">
        <f>IFERROR(IF(INDEX([1]EJRŽAF!$F$10:$FU$10,1,MATCH($C21,[1]EJRŽAF!$F$3:$FU$3,0)+1)="","",INDEX([1]EJRŽAF!$F$10:$FU$10,1,MATCH($C21,[1]EJRŽAF!$F$3:$FU$3,0)+1)),"")</f>
        <v/>
      </c>
      <c r="G21" s="1" t="str">
        <f>IFERROR(IF(INDEX([1]EJRŽAF!$F$10:$FU$10,1,MATCH($C21,[1]EJRŽAF!$F$3:$FU$3,0)+5)="","",INDEX([1]EJRŽAF!$F$10:$FU$10,1,MATCH($C21,[1]EJRŽAF!$F$3:$FU$3,0)+5)),"")</f>
        <v/>
      </c>
      <c r="H21" s="7"/>
      <c r="I21" s="1" t="str">
        <f>IFERROR(IF(INDEX([1]EJRŽAF!$F$10:$FU$10,1,MATCH($C21,[1]EJRŽAF!$F$3:$FU$3,0)+6)="","",INDEX([1]EJRŽAF!$F$10:$FU$10,1,MATCH($C21,[1]EJRŽAF!$F$3:$FU$3,0)+6)),"")</f>
        <v/>
      </c>
    </row>
    <row r="22" spans="1:9" ht="32.1" customHeight="1" x14ac:dyDescent="0.25">
      <c r="A22" s="6" t="str">
        <f>[1]EJRŽAF!A11</f>
        <v>11MZ</v>
      </c>
      <c r="B22" s="5" t="str">
        <f>[1]EJRŽAF!B11</f>
        <v>Mokslo atstovų ir žvejų bendradarbiavimo veiklos</v>
      </c>
      <c r="C22" s="4">
        <v>2021</v>
      </c>
      <c r="D22" s="3" t="str">
        <f>IFERROR(IF(INDEX([1]EJRŽAF!$F$11:$FU$11,1,MATCH($C22,[1]EJRŽAF!$F$3:$FU$3,0)+0)="","",INDEX([1]EJRŽAF!$F$11:$FU$11,1,MATCH($C22,[1]EJRŽAF!$F$3:$FU$3,0)+0)),"")</f>
        <v/>
      </c>
      <c r="E22" s="3" t="str">
        <f>IFERROR(IF(INDEX([1]EJRŽAF!$F$11:$FU$11,1,MATCH($C22,[1]EJRŽAF!$F$3:$FU$3,0)+4)="","",INDEX([1]EJRŽAF!$F$11:$FU$11,1,MATCH($C22,[1]EJRŽAF!$F$3:$FU$3,0)+4)),"")</f>
        <v/>
      </c>
      <c r="F22" s="1" t="str">
        <f>IFERROR(IF(INDEX([1]EJRŽAF!$F$11:$FU$11,1,MATCH($C22,[1]EJRŽAF!$F$3:$FU$3,0)+1)="","",INDEX([1]EJRŽAF!$F$11:$FU$11,1,MATCH($C22,[1]EJRŽAF!$F$3:$FU$3,0)+1)),"")</f>
        <v/>
      </c>
      <c r="G22" s="1" t="str">
        <f>IFERROR(IF(INDEX([1]EJRŽAF!$F$11:$FU$11,1,MATCH($C22,[1]EJRŽAF!$F$3:$FU$3,0)+5)="","",INDEX([1]EJRŽAF!$F$11:$FU$11,1,MATCH($C22,[1]EJRŽAF!$F$3:$FU$3,0)+5)),"")</f>
        <v/>
      </c>
      <c r="H22" s="7"/>
      <c r="I22" s="1" t="str">
        <f>IFERROR(IF(INDEX([1]EJRŽAF!$F$11:$FU$11,1,MATCH($C22,[1]EJRŽAF!$F$3:$FU$3,0)+6)="","",INDEX([1]EJRŽAF!$F$11:$FU$11,1,MATCH($C22,[1]EJRŽAF!$F$3:$FU$3,0)+6)),"")</f>
        <v/>
      </c>
    </row>
    <row r="23" spans="1:9" ht="32.1" customHeight="1" x14ac:dyDescent="0.25">
      <c r="A23" s="6" t="str">
        <f>[1]EJRŽAF!A11</f>
        <v>11MZ</v>
      </c>
      <c r="B23" s="5" t="str">
        <f>[1]EJRŽAF!B11</f>
        <v>Mokslo atstovų ir žvejų bendradarbiavimo veiklos</v>
      </c>
      <c r="C23" s="4">
        <v>2022</v>
      </c>
      <c r="D23" s="3" t="str">
        <f>IFERROR(IF(INDEX([1]EJRŽAF!$F$11:$FU$11,1,MATCH($C23,[1]EJRŽAF!$F$3:$FU$3,0)+0)="","",INDEX([1]EJRŽAF!$F$11:$FU$11,1,MATCH($C23,[1]EJRŽAF!$F$3:$FU$3,0)+0)),"")</f>
        <v/>
      </c>
      <c r="E23" s="3" t="str">
        <f>IFERROR(IF(INDEX([1]EJRŽAF!$F$11:$FU$11,1,MATCH($C23,[1]EJRŽAF!$F$3:$FU$3,0)+4)="","",INDEX([1]EJRŽAF!$F$11:$FU$11,1,MATCH($C23,[1]EJRŽAF!$F$3:$FU$3,0)+4)),"")</f>
        <v/>
      </c>
      <c r="F23" s="1" t="str">
        <f>IFERROR(IF(INDEX([1]EJRŽAF!$F$11:$FU$11,1,MATCH($C23,[1]EJRŽAF!$F$3:$FU$3,0)+1)="","",INDEX([1]EJRŽAF!$F$11:$FU$11,1,MATCH($C23,[1]EJRŽAF!$F$3:$FU$3,0)+1)),"")</f>
        <v/>
      </c>
      <c r="G23" s="1" t="str">
        <f>IFERROR(IF(INDEX([1]EJRŽAF!$F$11:$FU$11,1,MATCH($C23,[1]EJRŽAF!$F$3:$FU$3,0)+5)="","",INDEX([1]EJRŽAF!$F$11:$FU$11,1,MATCH($C23,[1]EJRŽAF!$F$3:$FU$3,0)+5)),"")</f>
        <v/>
      </c>
      <c r="H23" s="7"/>
      <c r="I23" s="1" t="str">
        <f>IFERROR(IF(INDEX([1]EJRŽAF!$F$11:$FU$11,1,MATCH($C23,[1]EJRŽAF!$F$3:$FU$3,0)+6)="","",INDEX([1]EJRŽAF!$F$11:$FU$11,1,MATCH($C23,[1]EJRŽAF!$F$3:$FU$3,0)+6)),"")</f>
        <v/>
      </c>
    </row>
    <row r="24" spans="1:9" ht="32.1" customHeight="1" x14ac:dyDescent="0.25">
      <c r="A24" s="6" t="str">
        <f>[1]EJRŽAF!A11</f>
        <v>11MZ</v>
      </c>
      <c r="B24" s="5" t="str">
        <f>[1]EJRŽAF!B11</f>
        <v>Mokslo atstovų ir žvejų bendradarbiavimo veiklos</v>
      </c>
      <c r="C24" s="4">
        <v>2023</v>
      </c>
      <c r="D24" s="3" t="str">
        <f>IFERROR(IF(INDEX([1]EJRŽAF!$F$11:$FU$11,1,MATCH($C24,[1]EJRŽAF!$F$3:$FU$3,0)+0)="","",INDEX([1]EJRŽAF!$F$11:$FU$11,1,MATCH($C24,[1]EJRŽAF!$F$3:$FU$3,0)+0)),"")</f>
        <v/>
      </c>
      <c r="E24" s="3" t="str">
        <f>IFERROR(IF(INDEX([1]EJRŽAF!$F$11:$FU$11,1,MATCH($C24,[1]EJRŽAF!$F$3:$FU$3,0)+4)="","",INDEX([1]EJRŽAF!$F$11:$FU$11,1,MATCH($C24,[1]EJRŽAF!$F$3:$FU$3,0)+4)),"")</f>
        <v/>
      </c>
      <c r="F24" s="1" t="str">
        <f>IFERROR(IF(INDEX([1]EJRŽAF!$F$11:$FU$11,1,MATCH($C24,[1]EJRŽAF!$F$3:$FU$3,0)+1)="","",INDEX([1]EJRŽAF!$F$11:$FU$11,1,MATCH($C24,[1]EJRŽAF!$F$3:$FU$3,0)+1)),"")</f>
        <v/>
      </c>
      <c r="G24" s="1" t="str">
        <f>IFERROR(IF(INDEX([1]EJRŽAF!$F$11:$FU$11,1,MATCH($C24,[1]EJRŽAF!$F$3:$FU$3,0)+5)="","",INDEX([1]EJRŽAF!$F$11:$FU$11,1,MATCH($C24,[1]EJRŽAF!$F$3:$FU$3,0)+5)),"")</f>
        <v/>
      </c>
      <c r="H24" s="7"/>
      <c r="I24" s="1" t="str">
        <f>IFERROR(IF(INDEX([1]EJRŽAF!$F$11:$FU$11,1,MATCH($C24,[1]EJRŽAF!$F$3:$FU$3,0)+6)="","",INDEX([1]EJRŽAF!$F$11:$FU$11,1,MATCH($C24,[1]EJRŽAF!$F$3:$FU$3,0)+6)),"")</f>
        <v/>
      </c>
    </row>
    <row r="25" spans="1:9" ht="32.1" customHeight="1" x14ac:dyDescent="0.25">
      <c r="A25" s="6" t="str">
        <f>[1]EJRŽAF!A11</f>
        <v>11MZ</v>
      </c>
      <c r="B25" s="5" t="str">
        <f>[1]EJRŽAF!B11</f>
        <v>Mokslo atstovų ir žvejų bendradarbiavimo veiklos</v>
      </c>
      <c r="C25" s="4">
        <v>2024</v>
      </c>
      <c r="D25" s="3">
        <f>IFERROR(IF(INDEX([1]EJRŽAF!$F$11:$FU$11,1,MATCH($C25,[1]EJRŽAF!$F$3:$FU$3,0)+0)="","",INDEX([1]EJRŽAF!$F$11:$FU$11,1,MATCH($C25,[1]EJRŽAF!$F$3:$FU$3,0)+0)),"")</f>
        <v>2</v>
      </c>
      <c r="E25" s="3">
        <f>IFERROR(IF(INDEX([1]EJRŽAF!$F$11:$FU$11,1,MATCH($C25,[1]EJRŽAF!$F$3:$FU$3,0)+4)="","",INDEX([1]EJRŽAF!$F$11:$FU$11,1,MATCH($C25,[1]EJRŽAF!$F$3:$FU$3,0)+4)),"")</f>
        <v>1</v>
      </c>
      <c r="F25" s="1">
        <f>IFERROR(IF(INDEX([1]EJRŽAF!$F$11:$FU$11,1,MATCH($C25,[1]EJRŽAF!$F$3:$FU$3,0)+1)="","",INDEX([1]EJRŽAF!$F$11:$FU$11,1,MATCH($C25,[1]EJRŽAF!$F$3:$FU$3,0)+1)),"")</f>
        <v>125183</v>
      </c>
      <c r="G25" s="1">
        <f>IFERROR(IF(INDEX([1]EJRŽAF!$F$11:$FU$11,1,MATCH($C25,[1]EJRŽAF!$F$3:$FU$3,0)+5)="","",INDEX([1]EJRŽAF!$F$11:$FU$11,1,MATCH($C25,[1]EJRŽAF!$F$3:$FU$3,0)+5)),"")</f>
        <v>55219.45</v>
      </c>
      <c r="H25" s="7"/>
      <c r="I25" s="1">
        <f>IFERROR(IF(INDEX([1]EJRŽAF!$F$11:$FU$11,1,MATCH($C25,[1]EJRŽAF!$F$3:$FU$3,0)+6)="","",INDEX([1]EJRŽAF!$F$11:$FU$11,1,MATCH($C25,[1]EJRŽAF!$F$3:$FU$3,0)+6)),"")</f>
        <v>24219.35</v>
      </c>
    </row>
    <row r="26" spans="1:9" ht="32.1" customHeight="1" x14ac:dyDescent="0.25">
      <c r="A26" s="6" t="str">
        <f>[1]EJRŽAF!A11</f>
        <v>11MZ</v>
      </c>
      <c r="B26" s="5" t="str">
        <f>[1]EJRŽAF!B11</f>
        <v>Mokslo atstovų ir žvejų bendradarbiavimo veiklos</v>
      </c>
      <c r="C26" s="4">
        <v>2025</v>
      </c>
      <c r="D26" s="3">
        <f>IFERROR(IF(INDEX([1]EJRŽAF!$F$11:$FU$11,1,MATCH($C26,[1]EJRŽAF!$F$3:$FU$3,0)+0)="","",INDEX([1]EJRŽAF!$F$11:$FU$11,1,MATCH($C26,[1]EJRŽAF!$F$3:$FU$3,0)+0)),"")</f>
        <v>3</v>
      </c>
      <c r="E26" s="3">
        <f>IFERROR(IF(INDEX([1]EJRŽAF!$F$11:$FU$11,1,MATCH($C26,[1]EJRŽAF!$F$3:$FU$3,0)+4)="","",INDEX([1]EJRŽAF!$F$11:$FU$11,1,MATCH($C26,[1]EJRŽAF!$F$3:$FU$3,0)+4)),"")</f>
        <v>1</v>
      </c>
      <c r="F26" s="1">
        <f>IFERROR(IF(INDEX([1]EJRŽAF!$F$11:$FU$11,1,MATCH($C26,[1]EJRŽAF!$F$3:$FU$3,0)+1)="","",INDEX([1]EJRŽAF!$F$11:$FU$11,1,MATCH($C26,[1]EJRŽAF!$F$3:$FU$3,0)+1)),"")</f>
        <v>197981.99</v>
      </c>
      <c r="G26" s="1">
        <f>IFERROR(IF(INDEX([1]EJRŽAF!$F$11:$FU$11,1,MATCH($C26,[1]EJRŽAF!$F$3:$FU$3,0)+5)="","",INDEX([1]EJRŽAF!$F$11:$FU$11,1,MATCH($C26,[1]EJRŽAF!$F$3:$FU$3,0)+5)),"")</f>
        <v>66742.09</v>
      </c>
      <c r="H26" s="7"/>
      <c r="I26" s="1">
        <f>IFERROR(IF(INDEX([1]EJRŽAF!$F$11:$FU$11,1,MATCH($C26,[1]EJRŽAF!$F$3:$FU$3,0)+6)="","",INDEX([1]EJRŽAF!$F$11:$FU$11,1,MATCH($C26,[1]EJRŽAF!$F$3:$FU$3,0)+6)),"")</f>
        <v>19936.32</v>
      </c>
    </row>
    <row r="27" spans="1:9" ht="32.1" customHeight="1" x14ac:dyDescent="0.25">
      <c r="A27" s="6" t="str">
        <f>[1]EJRŽAF!A11</f>
        <v>11MZ</v>
      </c>
      <c r="B27" s="5" t="str">
        <f>[1]EJRŽAF!B11</f>
        <v>Mokslo atstovų ir žvejų bendradarbiavimo veiklos</v>
      </c>
      <c r="C27" s="4">
        <v>2026</v>
      </c>
      <c r="D27" s="3" t="str">
        <f>IFERROR(IF(INDEX([1]EJRŽAF!$F$11:$FU$11,1,MATCH($C27,[1]EJRŽAF!$F$3:$FU$3,0)+0)="","",INDEX([1]EJRŽAF!$F$11:$FU$11,1,MATCH($C27,[1]EJRŽAF!$F$3:$FU$3,0)+0)),"")</f>
        <v/>
      </c>
      <c r="E27" s="3" t="str">
        <f>IFERROR(IF(INDEX([1]EJRŽAF!$F$11:$FU$11,1,MATCH($C27,[1]EJRŽAF!$F$3:$FU$3,0)+4)="","",INDEX([1]EJRŽAF!$F$11:$FU$11,1,MATCH($C27,[1]EJRŽAF!$F$3:$FU$3,0)+4)),"")</f>
        <v/>
      </c>
      <c r="F27" s="1" t="str">
        <f>IFERROR(IF(INDEX([1]EJRŽAF!$F$11:$FU$11,1,MATCH($C27,[1]EJRŽAF!$F$3:$FU$3,0)+1)="","",INDEX([1]EJRŽAF!$F$11:$FU$11,1,MATCH($C27,[1]EJRŽAF!$F$3:$FU$3,0)+1)),"")</f>
        <v/>
      </c>
      <c r="G27" s="1" t="str">
        <f>IFERROR(IF(INDEX([1]EJRŽAF!$F$11:$FU$11,1,MATCH($C27,[1]EJRŽAF!$F$3:$FU$3,0)+5)="","",INDEX([1]EJRŽAF!$F$11:$FU$11,1,MATCH($C27,[1]EJRŽAF!$F$3:$FU$3,0)+5)),"")</f>
        <v/>
      </c>
      <c r="H27" s="7"/>
      <c r="I27" s="1">
        <f>IFERROR(IF(INDEX([1]EJRŽAF!$F$11:$FU$11,1,MATCH($C27,[1]EJRŽAF!$F$3:$FU$3,0)+6)="","",INDEX([1]EJRŽAF!$F$11:$FU$11,1,MATCH($C27,[1]EJRŽAF!$F$3:$FU$3,0)+6)),"")</f>
        <v>35680.99</v>
      </c>
    </row>
    <row r="28" spans="1:9" ht="32.1" customHeight="1" x14ac:dyDescent="0.25">
      <c r="A28" s="6" t="str">
        <f>[1]EJRŽAF!A11</f>
        <v>11MZ</v>
      </c>
      <c r="B28" s="5" t="str">
        <f>[1]EJRŽAF!B11</f>
        <v>Mokslo atstovų ir žvejų bendradarbiavimo veiklos</v>
      </c>
      <c r="C28" s="4">
        <v>2027</v>
      </c>
      <c r="D28" s="3" t="str">
        <f>IFERROR(IF(INDEX([1]EJRŽAF!$F$11:$FU$11,1,MATCH($C28,[1]EJRŽAF!$F$3:$FU$3,0)+0)="","",INDEX([1]EJRŽAF!$F$11:$FU$11,1,MATCH($C28,[1]EJRŽAF!$F$3:$FU$3,0)+0)),"")</f>
        <v/>
      </c>
      <c r="E28" s="3" t="str">
        <f>IFERROR(IF(INDEX([1]EJRŽAF!$F$11:$FU$11,1,MATCH($C28,[1]EJRŽAF!$F$3:$FU$3,0)+4)="","",INDEX([1]EJRŽAF!$F$11:$FU$11,1,MATCH($C28,[1]EJRŽAF!$F$3:$FU$3,0)+4)),"")</f>
        <v/>
      </c>
      <c r="F28" s="1" t="str">
        <f>IFERROR(IF(INDEX([1]EJRŽAF!$F$11:$FU$11,1,MATCH($C28,[1]EJRŽAF!$F$3:$FU$3,0)+1)="","",INDEX([1]EJRŽAF!$F$11:$FU$11,1,MATCH($C28,[1]EJRŽAF!$F$3:$FU$3,0)+1)),"")</f>
        <v/>
      </c>
      <c r="G28" s="1" t="str">
        <f>IFERROR(IF(INDEX([1]EJRŽAF!$F$11:$FU$11,1,MATCH($C28,[1]EJRŽAF!$F$3:$FU$3,0)+5)="","",INDEX([1]EJRŽAF!$F$11:$FU$11,1,MATCH($C28,[1]EJRŽAF!$F$3:$FU$3,0)+5)),"")</f>
        <v/>
      </c>
      <c r="H28" s="7"/>
      <c r="I28" s="1" t="str">
        <f>IFERROR(IF(INDEX([1]EJRŽAF!$F$11:$FU$11,1,MATCH($C28,[1]EJRŽAF!$F$3:$FU$3,0)+6)="","",INDEX([1]EJRŽAF!$F$11:$FU$11,1,MATCH($C28,[1]EJRŽAF!$F$3:$FU$3,0)+6)),"")</f>
        <v/>
      </c>
    </row>
    <row r="29" spans="1:9" ht="32.1" customHeight="1" x14ac:dyDescent="0.25">
      <c r="A29" s="6" t="str">
        <f>[1]EJRŽAF!A11</f>
        <v>11MZ</v>
      </c>
      <c r="B29" s="5" t="str">
        <f>[1]EJRŽAF!B11</f>
        <v>Mokslo atstovų ir žvejų bendradarbiavimo veiklos</v>
      </c>
      <c r="C29" s="4">
        <v>2028</v>
      </c>
      <c r="D29" s="3" t="str">
        <f>IFERROR(IF(INDEX([1]EJRŽAF!$F$11:$FU$11,1,MATCH($C29,[1]EJRŽAF!$F$3:$FU$3,0)+0)="","",INDEX([1]EJRŽAF!$F$11:$FU$11,1,MATCH($C29,[1]EJRŽAF!$F$3:$FU$3,0)+0)),"")</f>
        <v/>
      </c>
      <c r="E29" s="3" t="str">
        <f>IFERROR(IF(INDEX([1]EJRŽAF!$F$11:$FU$11,1,MATCH($C29,[1]EJRŽAF!$F$3:$FU$3,0)+4)="","",INDEX([1]EJRŽAF!$F$11:$FU$11,1,MATCH($C29,[1]EJRŽAF!$F$3:$FU$3,0)+4)),"")</f>
        <v/>
      </c>
      <c r="F29" s="1" t="str">
        <f>IFERROR(IF(INDEX([1]EJRŽAF!$F$11:$FU$11,1,MATCH($C29,[1]EJRŽAF!$F$3:$FU$3,0)+1)="","",INDEX([1]EJRŽAF!$F$11:$FU$11,1,MATCH($C29,[1]EJRŽAF!$F$3:$FU$3,0)+1)),"")</f>
        <v/>
      </c>
      <c r="G29" s="1" t="str">
        <f>IFERROR(IF(INDEX([1]EJRŽAF!$F$11:$FU$11,1,MATCH($C29,[1]EJRŽAF!$F$3:$FU$3,0)+5)="","",INDEX([1]EJRŽAF!$F$11:$FU$11,1,MATCH($C29,[1]EJRŽAF!$F$3:$FU$3,0)+5)),"")</f>
        <v/>
      </c>
      <c r="H29" s="7"/>
      <c r="I29" s="1" t="str">
        <f>IFERROR(IF(INDEX([1]EJRŽAF!$F$11:$FU$11,1,MATCH($C29,[1]EJRŽAF!$F$3:$FU$3,0)+6)="","",INDEX([1]EJRŽAF!$F$11:$FU$11,1,MATCH($C29,[1]EJRŽAF!$F$3:$FU$3,0)+6)),"")</f>
        <v/>
      </c>
    </row>
    <row r="30" spans="1:9" ht="32.1" customHeight="1" x14ac:dyDescent="0.25">
      <c r="A30" s="6" t="str">
        <f>[1]EJRŽAF!A11</f>
        <v>11MZ</v>
      </c>
      <c r="B30" s="5" t="str">
        <f>[1]EJRŽAF!B11</f>
        <v>Mokslo atstovų ir žvejų bendradarbiavimo veiklos</v>
      </c>
      <c r="C30" s="4">
        <v>2029</v>
      </c>
      <c r="D30" s="3" t="str">
        <f>IFERROR(IF(INDEX([1]EJRŽAF!$F$11:$FU$11,1,MATCH($C30,[1]EJRŽAF!$F$3:$FU$3,0)+0)="","",INDEX([1]EJRŽAF!$F$11:$FU$11,1,MATCH($C30,[1]EJRŽAF!$F$3:$FU$3,0)+0)),"")</f>
        <v/>
      </c>
      <c r="E30" s="3" t="str">
        <f>IFERROR(IF(INDEX([1]EJRŽAF!$F$11:$FU$11,1,MATCH($C30,[1]EJRŽAF!$F$3:$FU$3,0)+4)="","",INDEX([1]EJRŽAF!$F$11:$FU$11,1,MATCH($C30,[1]EJRŽAF!$F$3:$FU$3,0)+4)),"")</f>
        <v/>
      </c>
      <c r="F30" s="1" t="str">
        <f>IFERROR(IF(INDEX([1]EJRŽAF!$F$11:$FU$11,1,MATCH($C30,[1]EJRŽAF!$F$3:$FU$3,0)+1)="","",INDEX([1]EJRŽAF!$F$11:$FU$11,1,MATCH($C30,[1]EJRŽAF!$F$3:$FU$3,0)+1)),"")</f>
        <v/>
      </c>
      <c r="G30" s="1" t="str">
        <f>IFERROR(IF(INDEX([1]EJRŽAF!$F$11:$FU$11,1,MATCH($C30,[1]EJRŽAF!$F$3:$FU$3,0)+5)="","",INDEX([1]EJRŽAF!$F$11:$FU$11,1,MATCH($C30,[1]EJRŽAF!$F$3:$FU$3,0)+5)),"")</f>
        <v/>
      </c>
      <c r="H30" s="7"/>
      <c r="I30" s="1" t="str">
        <f>IFERROR(IF(INDEX([1]EJRŽAF!$F$11:$FU$11,1,MATCH($C30,[1]EJRŽAF!$F$3:$FU$3,0)+6)="","",INDEX([1]EJRŽAF!$F$11:$FU$11,1,MATCH($C30,[1]EJRŽAF!$F$3:$FU$3,0)+6)),"")</f>
        <v/>
      </c>
    </row>
    <row r="31" spans="1:9" ht="32.1" customHeight="1" x14ac:dyDescent="0.25">
      <c r="A31" s="6" t="str">
        <f>[1]EJRŽAF!A11</f>
        <v>11MZ</v>
      </c>
      <c r="B31" s="5" t="str">
        <f>[1]EJRŽAF!B11</f>
        <v>Mokslo atstovų ir žvejų bendradarbiavimo veiklos</v>
      </c>
      <c r="C31" s="4">
        <v>2030</v>
      </c>
      <c r="D31" s="3" t="str">
        <f>IFERROR(IF(INDEX([1]EJRŽAF!$F$11:$FU$11,1,MATCH($C31,[1]EJRŽAF!$F$3:$FU$3,0)+0)="","",INDEX([1]EJRŽAF!$F$11:$FU$11,1,MATCH($C31,[1]EJRŽAF!$F$3:$FU$3,0)+0)),"")</f>
        <v/>
      </c>
      <c r="E31" s="3" t="str">
        <f>IFERROR(IF(INDEX([1]EJRŽAF!$F$11:$FU$11,1,MATCH($C31,[1]EJRŽAF!$F$3:$FU$3,0)+4)="","",INDEX([1]EJRŽAF!$F$11:$FU$11,1,MATCH($C31,[1]EJRŽAF!$F$3:$FU$3,0)+4)),"")</f>
        <v/>
      </c>
      <c r="F31" s="1" t="str">
        <f>IFERROR(IF(INDEX([1]EJRŽAF!$F$11:$FU$11,1,MATCH($C31,[1]EJRŽAF!$F$3:$FU$3,0)+1)="","",INDEX([1]EJRŽAF!$F$11:$FU$11,1,MATCH($C31,[1]EJRŽAF!$F$3:$FU$3,0)+1)),"")</f>
        <v/>
      </c>
      <c r="G31" s="1" t="str">
        <f>IFERROR(IF(INDEX([1]EJRŽAF!$F$11:$FU$11,1,MATCH($C31,[1]EJRŽAF!$F$3:$FU$3,0)+5)="","",INDEX([1]EJRŽAF!$F$11:$FU$11,1,MATCH($C31,[1]EJRŽAF!$F$3:$FU$3,0)+5)),"")</f>
        <v/>
      </c>
      <c r="H31" s="7"/>
      <c r="I31" s="1" t="str">
        <f>IFERROR(IF(INDEX([1]EJRŽAF!$F$11:$FU$11,1,MATCH($C31,[1]EJRŽAF!$F$3:$FU$3,0)+6)="","",INDEX([1]EJRŽAF!$F$11:$FU$11,1,MATCH($C31,[1]EJRŽAF!$F$3:$FU$3,0)+6)),"")</f>
        <v/>
      </c>
    </row>
    <row r="32" spans="1:9" ht="32.1" customHeight="1" x14ac:dyDescent="0.25">
      <c r="A32" s="6" t="str">
        <f>[1]EJRŽAF!A12</f>
        <v>11ZP</v>
      </c>
      <c r="B32" s="5" t="str">
        <f>[1]EJRŽAF!B12</f>
        <v>Žvejybos poveikio jūrų aplinkai mažinimas ir žvejybos pritaikymas siekiant apsaugoti rūšis</v>
      </c>
      <c r="C32" s="4">
        <v>2021</v>
      </c>
      <c r="D32" s="3" t="str">
        <f>IFERROR(IF(INDEX([1]EJRŽAF!$F$12:$FU$12,1,MATCH($C32,[1]EJRŽAF!$F$3:$FU$3,0)+0)="","",INDEX([1]EJRŽAF!$F$12:$FU$12,1,MATCH($C32,[1]EJRŽAF!$F$3:$FU$3,0)+0)),"")</f>
        <v/>
      </c>
      <c r="E32" s="3" t="str">
        <f>IFERROR(IF(INDEX([1]EJRŽAF!$F$12:$FU$12,1,MATCH($C32,[1]EJRŽAF!$F$3:$FU$3,0)+4)="","",INDEX([1]EJRŽAF!$F$12:$FU$12,1,MATCH($C32,[1]EJRŽAF!$F$3:$FU$3,0)+4)),"")</f>
        <v/>
      </c>
      <c r="F32" s="1" t="str">
        <f>IFERROR(IF(INDEX([1]EJRŽAF!$F$12:$FU$12,1,MATCH($C32,[1]EJRŽAF!$F$3:$FU$3,0)+1)="","",INDEX([1]EJRŽAF!$F$12:$FU$12,1,MATCH($C32,[1]EJRŽAF!$F$3:$FU$3,0)+1)),"")</f>
        <v/>
      </c>
      <c r="G32" s="1" t="str">
        <f>IFERROR(IF(INDEX([1]EJRŽAF!$F$12:$FU$12,1,MATCH($C32,[1]EJRŽAF!$F$3:$FU$3,0)+5)="","",INDEX([1]EJRŽAF!$F$12:$FU$12,1,MATCH($C32,[1]EJRŽAF!$F$3:$FU$3,0)+5)),"")</f>
        <v/>
      </c>
      <c r="H32" s="7"/>
      <c r="I32" s="1" t="str">
        <f>IFERROR(IF(INDEX([1]EJRŽAF!$F$12:$FU$12,1,MATCH($C32,[1]EJRŽAF!$F$3:$FU$3,0)+6)="","",INDEX([1]EJRŽAF!$F$12:$FU$12,1,MATCH($C32,[1]EJRŽAF!$F$3:$FU$3,0)+6)),"")</f>
        <v/>
      </c>
    </row>
    <row r="33" spans="1:9" ht="32.1" customHeight="1" x14ac:dyDescent="0.25">
      <c r="A33" s="6" t="str">
        <f>[1]EJRŽAF!A12</f>
        <v>11ZP</v>
      </c>
      <c r="B33" s="5" t="str">
        <f>[1]EJRŽAF!B12</f>
        <v>Žvejybos poveikio jūrų aplinkai mažinimas ir žvejybos pritaikymas siekiant apsaugoti rūšis</v>
      </c>
      <c r="C33" s="4">
        <v>2022</v>
      </c>
      <c r="D33" s="3" t="str">
        <f>IFERROR(IF(INDEX([1]EJRŽAF!$F$12:$FU$12,1,MATCH($C33,[1]EJRŽAF!$F$3:$FU$3,0)+0)="","",INDEX([1]EJRŽAF!$F$12:$FU$12,1,MATCH($C33,[1]EJRŽAF!$F$3:$FU$3,0)+0)),"")</f>
        <v/>
      </c>
      <c r="E33" s="3" t="str">
        <f>IFERROR(IF(INDEX([1]EJRŽAF!$F$12:$FU$12,1,MATCH($C33,[1]EJRŽAF!$F$3:$FU$3,0)+4)="","",INDEX([1]EJRŽAF!$F$12:$FU$12,1,MATCH($C33,[1]EJRŽAF!$F$3:$FU$3,0)+4)),"")</f>
        <v/>
      </c>
      <c r="F33" s="1" t="str">
        <f>IFERROR(IF(INDEX([1]EJRŽAF!$F$12:$FU$12,1,MATCH($C33,[1]EJRŽAF!$F$3:$FU$3,0)+1)="","",INDEX([1]EJRŽAF!$F$12:$FU$12,1,MATCH($C33,[1]EJRŽAF!$F$3:$FU$3,0)+1)),"")</f>
        <v/>
      </c>
      <c r="G33" s="1" t="str">
        <f>IFERROR(IF(INDEX([1]EJRŽAF!$F$12:$FU$12,1,MATCH($C33,[1]EJRŽAF!$F$3:$FU$3,0)+5)="","",INDEX([1]EJRŽAF!$F$12:$FU$12,1,MATCH($C33,[1]EJRŽAF!$F$3:$FU$3,0)+5)),"")</f>
        <v/>
      </c>
      <c r="H33" s="7"/>
      <c r="I33" s="1" t="str">
        <f>IFERROR(IF(INDEX([1]EJRŽAF!$F$12:$FU$12,1,MATCH($C33,[1]EJRŽAF!$F$3:$FU$3,0)+6)="","",INDEX([1]EJRŽAF!$F$12:$FU$12,1,MATCH($C33,[1]EJRŽAF!$F$3:$FU$3,0)+6)),"")</f>
        <v/>
      </c>
    </row>
    <row r="34" spans="1:9" ht="32.1" customHeight="1" x14ac:dyDescent="0.25">
      <c r="A34" s="6" t="str">
        <f>[1]EJRŽAF!A12</f>
        <v>11ZP</v>
      </c>
      <c r="B34" s="5" t="str">
        <f>[1]EJRŽAF!B12</f>
        <v>Žvejybos poveikio jūrų aplinkai mažinimas ir žvejybos pritaikymas siekiant apsaugoti rūšis</v>
      </c>
      <c r="C34" s="4">
        <v>2023</v>
      </c>
      <c r="D34" s="3" t="str">
        <f>IFERROR(IF(INDEX([1]EJRŽAF!$F$12:$FU$12,1,MATCH($C34,[1]EJRŽAF!$F$3:$FU$3,0)+0)="","",INDEX([1]EJRŽAF!$F$12:$FU$12,1,MATCH($C34,[1]EJRŽAF!$F$3:$FU$3,0)+0)),"")</f>
        <v/>
      </c>
      <c r="E34" s="3" t="str">
        <f>IFERROR(IF(INDEX([1]EJRŽAF!$F$12:$FU$12,1,MATCH($C34,[1]EJRŽAF!$F$3:$FU$3,0)+4)="","",INDEX([1]EJRŽAF!$F$12:$FU$12,1,MATCH($C34,[1]EJRŽAF!$F$3:$FU$3,0)+4)),"")</f>
        <v/>
      </c>
      <c r="F34" s="1" t="str">
        <f>IFERROR(IF(INDEX([1]EJRŽAF!$F$12:$FU$12,1,MATCH($C34,[1]EJRŽAF!$F$3:$FU$3,0)+1)="","",INDEX([1]EJRŽAF!$F$12:$FU$12,1,MATCH($C34,[1]EJRŽAF!$F$3:$FU$3,0)+1)),"")</f>
        <v/>
      </c>
      <c r="G34" s="1" t="str">
        <f>IFERROR(IF(INDEX([1]EJRŽAF!$F$12:$FU$12,1,MATCH($C34,[1]EJRŽAF!$F$3:$FU$3,0)+5)="","",INDEX([1]EJRŽAF!$F$12:$FU$12,1,MATCH($C34,[1]EJRŽAF!$F$3:$FU$3,0)+5)),"")</f>
        <v/>
      </c>
      <c r="H34" s="7"/>
      <c r="I34" s="1" t="str">
        <f>IFERROR(IF(INDEX([1]EJRŽAF!$F$12:$FU$12,1,MATCH($C34,[1]EJRŽAF!$F$3:$FU$3,0)+6)="","",INDEX([1]EJRŽAF!$F$12:$FU$12,1,MATCH($C34,[1]EJRŽAF!$F$3:$FU$3,0)+6)),"")</f>
        <v/>
      </c>
    </row>
    <row r="35" spans="1:9" ht="32.1" customHeight="1" x14ac:dyDescent="0.25">
      <c r="A35" s="6" t="str">
        <f>[1]EJRŽAF!A12</f>
        <v>11ZP</v>
      </c>
      <c r="B35" s="5" t="str">
        <f>[1]EJRŽAF!B12</f>
        <v>Žvejybos poveikio jūrų aplinkai mažinimas ir žvejybos pritaikymas siekiant apsaugoti rūšis</v>
      </c>
      <c r="C35" s="4">
        <v>2024</v>
      </c>
      <c r="D35" s="3">
        <f>IFERROR(IF(INDEX([1]EJRŽAF!$F$12:$FU$12,1,MATCH($C35,[1]EJRŽAF!$F$3:$FU$3,0)+0)="","",INDEX([1]EJRŽAF!$F$12:$FU$12,1,MATCH($C35,[1]EJRŽAF!$F$3:$FU$3,0)+0)),"")</f>
        <v>18</v>
      </c>
      <c r="E35" s="3">
        <f>IFERROR(IF(INDEX([1]EJRŽAF!$F$12:$FU$12,1,MATCH($C35,[1]EJRŽAF!$F$3:$FU$3,0)+4)="","",INDEX([1]EJRŽAF!$F$12:$FU$12,1,MATCH($C35,[1]EJRŽAF!$F$3:$FU$3,0)+4)),"")</f>
        <v>11</v>
      </c>
      <c r="F35" s="1">
        <f>IFERROR(IF(INDEX([1]EJRŽAF!$F$12:$FU$12,1,MATCH($C35,[1]EJRŽAF!$F$3:$FU$3,0)+1)="","",INDEX([1]EJRŽAF!$F$12:$FU$12,1,MATCH($C35,[1]EJRŽAF!$F$3:$FU$3,0)+1)),"")</f>
        <v>821538.91999999993</v>
      </c>
      <c r="G35" s="1">
        <f>IFERROR(IF(INDEX([1]EJRŽAF!$F$12:$FU$12,1,MATCH($C35,[1]EJRŽAF!$F$3:$FU$3,0)+5)="","",INDEX([1]EJRŽAF!$F$12:$FU$12,1,MATCH($C35,[1]EJRŽAF!$F$3:$FU$3,0)+5)),"")</f>
        <v>445195.5</v>
      </c>
      <c r="H35" s="7"/>
      <c r="I35" s="1">
        <f>IFERROR(IF(INDEX([1]EJRŽAF!$F$12:$FU$12,1,MATCH($C35,[1]EJRŽAF!$F$3:$FU$3,0)+6)="","",INDEX([1]EJRŽAF!$F$12:$FU$12,1,MATCH($C35,[1]EJRŽAF!$F$3:$FU$3,0)+6)),"")</f>
        <v>144280.57</v>
      </c>
    </row>
    <row r="36" spans="1:9" ht="32.1" customHeight="1" x14ac:dyDescent="0.25">
      <c r="A36" s="6" t="str">
        <f>[1]EJRŽAF!A12</f>
        <v>11ZP</v>
      </c>
      <c r="B36" s="5" t="str">
        <f>[1]EJRŽAF!B12</f>
        <v>Žvejybos poveikio jūrų aplinkai mažinimas ir žvejybos pritaikymas siekiant apsaugoti rūšis</v>
      </c>
      <c r="C36" s="4">
        <v>2025</v>
      </c>
      <c r="D36" s="3">
        <f>IFERROR(IF(INDEX([1]EJRŽAF!$F$12:$FU$12,1,MATCH($C36,[1]EJRŽAF!$F$3:$FU$3,0)+0)="","",INDEX([1]EJRŽAF!$F$12:$FU$12,1,MATCH($C36,[1]EJRŽAF!$F$3:$FU$3,0)+0)),"")</f>
        <v>9</v>
      </c>
      <c r="E36" s="3">
        <f>IFERROR(IF(INDEX([1]EJRŽAF!$F$12:$FU$12,1,MATCH($C36,[1]EJRŽAF!$F$3:$FU$3,0)+4)="","",INDEX([1]EJRŽAF!$F$12:$FU$12,1,MATCH($C36,[1]EJRŽAF!$F$3:$FU$3,0)+4)),"")</f>
        <v>11</v>
      </c>
      <c r="F36" s="1">
        <f>IFERROR(IF(INDEX([1]EJRŽAF!$F$12:$FU$12,1,MATCH($C36,[1]EJRŽAF!$F$3:$FU$3,0)+1)="","",INDEX([1]EJRŽAF!$F$12:$FU$12,1,MATCH($C36,[1]EJRŽAF!$F$3:$FU$3,0)+1)),"")</f>
        <v>474457.43999999994</v>
      </c>
      <c r="G36" s="1">
        <f>IFERROR(IF(INDEX([1]EJRŽAF!$F$12:$FU$12,1,MATCH($C36,[1]EJRŽAF!$F$3:$FU$3,0)+5)="","",INDEX([1]EJRŽAF!$F$12:$FU$12,1,MATCH($C36,[1]EJRŽAF!$F$3:$FU$3,0)+5)),"")</f>
        <v>560521.85999999987</v>
      </c>
      <c r="H36" s="7">
        <v>9</v>
      </c>
      <c r="I36" s="1">
        <f>IFERROR(IF(INDEX([1]EJRŽAF!$F$12:$FU$12,1,MATCH($C36,[1]EJRŽAF!$F$3:$FU$3,0)+6)="","",INDEX([1]EJRŽAF!$F$12:$FU$12,1,MATCH($C36,[1]EJRŽAF!$F$3:$FU$3,0)+6)),"")</f>
        <v>426236.05</v>
      </c>
    </row>
    <row r="37" spans="1:9" ht="32.1" customHeight="1" x14ac:dyDescent="0.25">
      <c r="A37" s="6" t="str">
        <f>[1]EJRŽAF!A12</f>
        <v>11ZP</v>
      </c>
      <c r="B37" s="5" t="str">
        <f>[1]EJRŽAF!B12</f>
        <v>Žvejybos poveikio jūrų aplinkai mažinimas ir žvejybos pritaikymas siekiant apsaugoti rūšis</v>
      </c>
      <c r="C37" s="4">
        <v>2026</v>
      </c>
      <c r="D37" s="3">
        <f>IFERROR(IF(INDEX([1]EJRŽAF!$F$12:$FU$12,1,MATCH($C37,[1]EJRŽAF!$F$3:$FU$3,0)+0)="","",INDEX([1]EJRŽAF!$F$12:$FU$12,1,MATCH($C37,[1]EJRŽAF!$F$3:$FU$3,0)+0)),"")</f>
        <v>13</v>
      </c>
      <c r="E37" s="3">
        <f>IFERROR(IF(INDEX([1]EJRŽAF!$F$12:$FU$12,1,MATCH($C37,[1]EJRŽAF!$F$3:$FU$3,0)+4)="","",INDEX([1]EJRŽAF!$F$12:$FU$12,1,MATCH($C37,[1]EJRŽAF!$F$3:$FU$3,0)+4)),"")</f>
        <v>10</v>
      </c>
      <c r="F37" s="1">
        <f>IFERROR(IF(INDEX([1]EJRŽAF!$F$12:$FU$12,1,MATCH($C37,[1]EJRŽAF!$F$3:$FU$3,0)+1)="","",INDEX([1]EJRŽAF!$F$12:$FU$12,1,MATCH($C37,[1]EJRŽAF!$F$3:$FU$3,0)+1)),"")</f>
        <v>551777.73</v>
      </c>
      <c r="G37" s="1">
        <f>IFERROR(IF(INDEX([1]EJRŽAF!$F$12:$FU$12,1,MATCH($C37,[1]EJRŽAF!$F$3:$FU$3,0)+5)="","",INDEX([1]EJRŽAF!$F$12:$FU$12,1,MATCH($C37,[1]EJRŽAF!$F$3:$FU$3,0)+5)),"")</f>
        <v>408156.62</v>
      </c>
      <c r="H37" s="7">
        <v>7</v>
      </c>
      <c r="I37" s="1">
        <f>IFERROR(IF(INDEX([1]EJRŽAF!$F$12:$FU$12,1,MATCH($C37,[1]EJRŽAF!$F$3:$FU$3,0)+6)="","",INDEX([1]EJRŽAF!$F$12:$FU$12,1,MATCH($C37,[1]EJRŽAF!$F$3:$FU$3,0)+6)),"")</f>
        <v>320587.56</v>
      </c>
    </row>
    <row r="38" spans="1:9" ht="32.1" customHeight="1" x14ac:dyDescent="0.25">
      <c r="A38" s="6" t="str">
        <f>[1]EJRŽAF!A12</f>
        <v>11ZP</v>
      </c>
      <c r="B38" s="5" t="str">
        <f>[1]EJRŽAF!B12</f>
        <v>Žvejybos poveikio jūrų aplinkai mažinimas ir žvejybos pritaikymas siekiant apsaugoti rūšis</v>
      </c>
      <c r="C38" s="4">
        <v>2027</v>
      </c>
      <c r="D38" s="3" t="str">
        <f>IFERROR(IF(INDEX([1]EJRŽAF!$F$12:$FU$12,1,MATCH($C38,[1]EJRŽAF!$F$3:$FU$3,0)+0)="","",INDEX([1]EJRŽAF!$F$12:$FU$12,1,MATCH($C38,[1]EJRŽAF!$F$3:$FU$3,0)+0)),"")</f>
        <v/>
      </c>
      <c r="E38" s="3" t="str">
        <f>IFERROR(IF(INDEX([1]EJRŽAF!$F$12:$FU$12,1,MATCH($C38,[1]EJRŽAF!$F$3:$FU$3,0)+4)="","",INDEX([1]EJRŽAF!$F$12:$FU$12,1,MATCH($C38,[1]EJRŽAF!$F$3:$FU$3,0)+4)),"")</f>
        <v/>
      </c>
      <c r="F38" s="1" t="str">
        <f>IFERROR(IF(INDEX([1]EJRŽAF!$F$12:$FU$12,1,MATCH($C38,[1]EJRŽAF!$F$3:$FU$3,0)+1)="","",INDEX([1]EJRŽAF!$F$12:$FU$12,1,MATCH($C38,[1]EJRŽAF!$F$3:$FU$3,0)+1)),"")</f>
        <v/>
      </c>
      <c r="G38" s="1" t="str">
        <f>IFERROR(IF(INDEX([1]EJRŽAF!$F$12:$FU$12,1,MATCH($C38,[1]EJRŽAF!$F$3:$FU$3,0)+5)="","",INDEX([1]EJRŽAF!$F$12:$FU$12,1,MATCH($C38,[1]EJRŽAF!$F$3:$FU$3,0)+5)),"")</f>
        <v/>
      </c>
      <c r="H38" s="7"/>
      <c r="I38" s="1" t="str">
        <f>IFERROR(IF(INDEX([1]EJRŽAF!$F$12:$FU$12,1,MATCH($C38,[1]EJRŽAF!$F$3:$FU$3,0)+6)="","",INDEX([1]EJRŽAF!$F$12:$FU$12,1,MATCH($C38,[1]EJRŽAF!$F$3:$FU$3,0)+6)),"")</f>
        <v/>
      </c>
    </row>
    <row r="39" spans="1:9" ht="32.1" customHeight="1" x14ac:dyDescent="0.25">
      <c r="A39" s="6" t="str">
        <f>[1]EJRŽAF!A12</f>
        <v>11ZP</v>
      </c>
      <c r="B39" s="5" t="str">
        <f>[1]EJRŽAF!B12</f>
        <v>Žvejybos poveikio jūrų aplinkai mažinimas ir žvejybos pritaikymas siekiant apsaugoti rūšis</v>
      </c>
      <c r="C39" s="4">
        <v>2028</v>
      </c>
      <c r="D39" s="3" t="str">
        <f>IFERROR(IF(INDEX([1]EJRŽAF!$F$12:$FU$12,1,MATCH($C39,[1]EJRŽAF!$F$3:$FU$3,0)+0)="","",INDEX([1]EJRŽAF!$F$12:$FU$12,1,MATCH($C39,[1]EJRŽAF!$F$3:$FU$3,0)+0)),"")</f>
        <v/>
      </c>
      <c r="E39" s="3" t="str">
        <f>IFERROR(IF(INDEX([1]EJRŽAF!$F$12:$FU$12,1,MATCH($C39,[1]EJRŽAF!$F$3:$FU$3,0)+4)="","",INDEX([1]EJRŽAF!$F$12:$FU$12,1,MATCH($C39,[1]EJRŽAF!$F$3:$FU$3,0)+4)),"")</f>
        <v/>
      </c>
      <c r="F39" s="1" t="str">
        <f>IFERROR(IF(INDEX([1]EJRŽAF!$F$12:$FU$12,1,MATCH($C39,[1]EJRŽAF!$F$3:$FU$3,0)+1)="","",INDEX([1]EJRŽAF!$F$12:$FU$12,1,MATCH($C39,[1]EJRŽAF!$F$3:$FU$3,0)+1)),"")</f>
        <v/>
      </c>
      <c r="G39" s="1" t="str">
        <f>IFERROR(IF(INDEX([1]EJRŽAF!$F$12:$FU$12,1,MATCH($C39,[1]EJRŽAF!$F$3:$FU$3,0)+5)="","",INDEX([1]EJRŽAF!$F$12:$FU$12,1,MATCH($C39,[1]EJRŽAF!$F$3:$FU$3,0)+5)),"")</f>
        <v/>
      </c>
      <c r="H39" s="7"/>
      <c r="I39" s="1" t="str">
        <f>IFERROR(IF(INDEX([1]EJRŽAF!$F$12:$FU$12,1,MATCH($C39,[1]EJRŽAF!$F$3:$FU$3,0)+6)="","",INDEX([1]EJRŽAF!$F$12:$FU$12,1,MATCH($C39,[1]EJRŽAF!$F$3:$FU$3,0)+6)),"")</f>
        <v/>
      </c>
    </row>
    <row r="40" spans="1:9" ht="32.1" customHeight="1" x14ac:dyDescent="0.25">
      <c r="A40" s="6" t="str">
        <f>[1]EJRŽAF!A12</f>
        <v>11ZP</v>
      </c>
      <c r="B40" s="5" t="str">
        <f>[1]EJRŽAF!B12</f>
        <v>Žvejybos poveikio jūrų aplinkai mažinimas ir žvejybos pritaikymas siekiant apsaugoti rūšis</v>
      </c>
      <c r="C40" s="4">
        <v>2029</v>
      </c>
      <c r="D40" s="3" t="str">
        <f>IFERROR(IF(INDEX([1]EJRŽAF!$F$12:$FU$12,1,MATCH($C40,[1]EJRŽAF!$F$3:$FU$3,0)+0)="","",INDEX([1]EJRŽAF!$F$12:$FU$12,1,MATCH($C40,[1]EJRŽAF!$F$3:$FU$3,0)+0)),"")</f>
        <v/>
      </c>
      <c r="E40" s="3" t="str">
        <f>IFERROR(IF(INDEX([1]EJRŽAF!$F$12:$FU$12,1,MATCH($C40,[1]EJRŽAF!$F$3:$FU$3,0)+4)="","",INDEX([1]EJRŽAF!$F$12:$FU$12,1,MATCH($C40,[1]EJRŽAF!$F$3:$FU$3,0)+4)),"")</f>
        <v/>
      </c>
      <c r="F40" s="1" t="str">
        <f>IFERROR(IF(INDEX([1]EJRŽAF!$F$12:$FU$12,1,MATCH($C40,[1]EJRŽAF!$F$3:$FU$3,0)+1)="","",INDEX([1]EJRŽAF!$F$12:$FU$12,1,MATCH($C40,[1]EJRŽAF!$F$3:$FU$3,0)+1)),"")</f>
        <v/>
      </c>
      <c r="G40" s="1" t="str">
        <f>IFERROR(IF(INDEX([1]EJRŽAF!$F$12:$FU$12,1,MATCH($C40,[1]EJRŽAF!$F$3:$FU$3,0)+5)="","",INDEX([1]EJRŽAF!$F$12:$FU$12,1,MATCH($C40,[1]EJRŽAF!$F$3:$FU$3,0)+5)),"")</f>
        <v/>
      </c>
      <c r="H40" s="7"/>
      <c r="I40" s="1" t="str">
        <f>IFERROR(IF(INDEX([1]EJRŽAF!$F$12:$FU$12,1,MATCH($C40,[1]EJRŽAF!$F$3:$FU$3,0)+6)="","",INDEX([1]EJRŽAF!$F$12:$FU$12,1,MATCH($C40,[1]EJRŽAF!$F$3:$FU$3,0)+6)),"")</f>
        <v/>
      </c>
    </row>
    <row r="41" spans="1:9" ht="32.1" customHeight="1" x14ac:dyDescent="0.25">
      <c r="A41" s="6" t="str">
        <f>[1]EJRŽAF!A12</f>
        <v>11ZP</v>
      </c>
      <c r="B41" s="5" t="str">
        <f>[1]EJRŽAF!B12</f>
        <v>Žvejybos poveikio jūrų aplinkai mažinimas ir žvejybos pritaikymas siekiant apsaugoti rūšis</v>
      </c>
      <c r="C41" s="4">
        <v>2030</v>
      </c>
      <c r="D41" s="3" t="str">
        <f>IFERROR(IF(INDEX([1]EJRŽAF!$F$12:$FU$12,1,MATCH($C41,[1]EJRŽAF!$F$3:$FU$3,0)+0)="","",INDEX([1]EJRŽAF!$F$12:$FU$12,1,MATCH($C41,[1]EJRŽAF!$F$3:$FU$3,0)+0)),"")</f>
        <v/>
      </c>
      <c r="E41" s="3" t="str">
        <f>IFERROR(IF(INDEX([1]EJRŽAF!$F$12:$FU$12,1,MATCH($C41,[1]EJRŽAF!$F$3:$FU$3,0)+4)="","",INDEX([1]EJRŽAF!$F$12:$FU$12,1,MATCH($C41,[1]EJRŽAF!$F$3:$FU$3,0)+4)),"")</f>
        <v/>
      </c>
      <c r="F41" s="1" t="str">
        <f>IFERROR(IF(INDEX([1]EJRŽAF!$F$12:$FU$12,1,MATCH($C41,[1]EJRŽAF!$F$3:$FU$3,0)+1)="","",INDEX([1]EJRŽAF!$F$12:$FU$12,1,MATCH($C41,[1]EJRŽAF!$F$3:$FU$3,0)+1)),"")</f>
        <v/>
      </c>
      <c r="G41" s="1" t="str">
        <f>IFERROR(IF(INDEX([1]EJRŽAF!$F$12:$FU$12,1,MATCH($C41,[1]EJRŽAF!$F$3:$FU$3,0)+5)="","",INDEX([1]EJRŽAF!$F$12:$FU$12,1,MATCH($C41,[1]EJRŽAF!$F$3:$FU$3,0)+5)),"")</f>
        <v/>
      </c>
      <c r="H41" s="7"/>
      <c r="I41" s="1" t="str">
        <f>IFERROR(IF(INDEX([1]EJRŽAF!$F$12:$FU$12,1,MATCH($C41,[1]EJRŽAF!$F$3:$FU$3,0)+6)="","",INDEX([1]EJRŽAF!$F$12:$FU$12,1,MATCH($C41,[1]EJRŽAF!$F$3:$FU$3,0)+6)),"")</f>
        <v/>
      </c>
    </row>
    <row r="42" spans="1:9" ht="32.1" customHeight="1" x14ac:dyDescent="0.25">
      <c r="A42" s="6" t="str">
        <f>[1]EJRŽAF!A14</f>
        <v>12VK</v>
      </c>
      <c r="B42" s="5" t="str">
        <f>[1]EJRŽAF!B14</f>
        <v>Pagrindinių arba pagalbinių variklių keitimas arba modernizavimas</v>
      </c>
      <c r="C42" s="4">
        <v>2021</v>
      </c>
      <c r="D42" s="3" t="str">
        <f>IFERROR(IF(INDEX([1]EJRŽAF!$F$14:$FU$14,1,MATCH($C42,[1]EJRŽAF!$F$3:$FU$3,0)+0)="","",INDEX([1]EJRŽAF!$F$14:$FU$14,1,MATCH($C42,[1]EJRŽAF!$F$3:$FU$3,0)+0)),"")</f>
        <v/>
      </c>
      <c r="E42" s="3" t="str">
        <f>IFERROR(IF(INDEX([1]EJRŽAF!$F$14:$FU$14,1,MATCH($C42,[1]EJRŽAF!$F$3:$FU$3,0)+4)="","",INDEX([1]EJRŽAF!$F$14:$FU$14,1,MATCH($C42,[1]EJRŽAF!$F$3:$FU$3,0)+4)),"")</f>
        <v/>
      </c>
      <c r="F42" s="1" t="str">
        <f>IFERROR(IF(INDEX([1]EJRŽAF!$F$14:$FU$14,1,MATCH($C42,[1]EJRŽAF!$F$3:$FU$3,0)+1)="","",INDEX([1]EJRŽAF!$F$14:$FU$14,1,MATCH($C42,[1]EJRŽAF!$F$3:$FU$3,0)+1)),"")</f>
        <v/>
      </c>
      <c r="G42" s="1" t="str">
        <f>IFERROR(IF(INDEX([1]EJRŽAF!$F$14:$FU$14,1,MATCH($C42,[1]EJRŽAF!$F$3:$FU$3,0)+5)="","",INDEX([1]EJRŽAF!$F$14:$FU$14,1,MATCH($C42,[1]EJRŽAF!$F$3:$FU$3,0)+5)),"")</f>
        <v/>
      </c>
      <c r="H42" s="7"/>
      <c r="I42" s="1" t="str">
        <f>IFERROR(IF(INDEX([1]EJRŽAF!$F$14:$FU$14,1,MATCH($C42,[1]EJRŽAF!$F$3:$FU$3,0)+6)="","",INDEX([1]EJRŽAF!$F$14:$FU$14,1,MATCH($C42,[1]EJRŽAF!$F$3:$FU$3,0)+6)),"")</f>
        <v/>
      </c>
    </row>
    <row r="43" spans="1:9" ht="32.1" customHeight="1" x14ac:dyDescent="0.25">
      <c r="A43" s="6" t="str">
        <f>[1]EJRŽAF!A14</f>
        <v>12VK</v>
      </c>
      <c r="B43" s="5" t="str">
        <f>[1]EJRŽAF!B14</f>
        <v>Pagrindinių arba pagalbinių variklių keitimas arba modernizavimas</v>
      </c>
      <c r="C43" s="4">
        <v>2022</v>
      </c>
      <c r="D43" s="3" t="str">
        <f>IFERROR(IF(INDEX([1]EJRŽAF!$F$14:$FU$14,1,MATCH($C43,[1]EJRŽAF!$F$3:$FU$3,0)+0)="","",INDEX([1]EJRŽAF!$F$14:$FU$14,1,MATCH($C43,[1]EJRŽAF!$F$3:$FU$3,0)+0)),"")</f>
        <v/>
      </c>
      <c r="E43" s="3" t="str">
        <f>IFERROR(IF(INDEX([1]EJRŽAF!$F$14:$FU$14,1,MATCH($C43,[1]EJRŽAF!$F$3:$FU$3,0)+4)="","",INDEX([1]EJRŽAF!$F$14:$FU$14,1,MATCH($C43,[1]EJRŽAF!$F$3:$FU$3,0)+4)),"")</f>
        <v/>
      </c>
      <c r="F43" s="1" t="str">
        <f>IFERROR(IF(INDEX([1]EJRŽAF!$F$14:$FU$14,1,MATCH($C43,[1]EJRŽAF!$F$3:$FU$3,0)+1)="","",INDEX([1]EJRŽAF!$F$14:$FU$14,1,MATCH($C43,[1]EJRŽAF!$F$3:$FU$3,0)+1)),"")</f>
        <v/>
      </c>
      <c r="G43" s="1" t="str">
        <f>IFERROR(IF(INDEX([1]EJRŽAF!$F$14:$FU$14,1,MATCH($C43,[1]EJRŽAF!$F$3:$FU$3,0)+5)="","",INDEX([1]EJRŽAF!$F$14:$FU$14,1,MATCH($C43,[1]EJRŽAF!$F$3:$FU$3,0)+5)),"")</f>
        <v/>
      </c>
      <c r="H43" s="7"/>
      <c r="I43" s="1" t="str">
        <f>IFERROR(IF(INDEX([1]EJRŽAF!$F$14:$FU$14,1,MATCH($C43,[1]EJRŽAF!$F$3:$FU$3,0)+6)="","",INDEX([1]EJRŽAF!$F$14:$FU$14,1,MATCH($C43,[1]EJRŽAF!$F$3:$FU$3,0)+6)),"")</f>
        <v/>
      </c>
    </row>
    <row r="44" spans="1:9" ht="32.1" customHeight="1" x14ac:dyDescent="0.25">
      <c r="A44" s="6" t="str">
        <f>[1]EJRŽAF!A14</f>
        <v>12VK</v>
      </c>
      <c r="B44" s="5" t="str">
        <f>[1]EJRŽAF!B14</f>
        <v>Pagrindinių arba pagalbinių variklių keitimas arba modernizavimas</v>
      </c>
      <c r="C44" s="4">
        <v>2023</v>
      </c>
      <c r="D44" s="3" t="str">
        <f>IFERROR(IF(INDEX([1]EJRŽAF!$F$14:$FU$14,1,MATCH($C44,[1]EJRŽAF!$F$3:$FU$3,0)+0)="","",INDEX([1]EJRŽAF!$F$14:$FU$14,1,MATCH($C44,[1]EJRŽAF!$F$3:$FU$3,0)+0)),"")</f>
        <v/>
      </c>
      <c r="E44" s="3" t="str">
        <f>IFERROR(IF(INDEX([1]EJRŽAF!$F$14:$FU$14,1,MATCH($C44,[1]EJRŽAF!$F$3:$FU$3,0)+4)="","",INDEX([1]EJRŽAF!$F$14:$FU$14,1,MATCH($C44,[1]EJRŽAF!$F$3:$FU$3,0)+4)),"")</f>
        <v/>
      </c>
      <c r="F44" s="1" t="str">
        <f>IFERROR(IF(INDEX([1]EJRŽAF!$F$14:$FU$14,1,MATCH($C44,[1]EJRŽAF!$F$3:$FU$3,0)+1)="","",INDEX([1]EJRŽAF!$F$14:$FU$14,1,MATCH($C44,[1]EJRŽAF!$F$3:$FU$3,0)+1)),"")</f>
        <v/>
      </c>
      <c r="G44" s="1" t="str">
        <f>IFERROR(IF(INDEX([1]EJRŽAF!$F$14:$FU$14,1,MATCH($C44,[1]EJRŽAF!$F$3:$FU$3,0)+5)="","",INDEX([1]EJRŽAF!$F$14:$FU$14,1,MATCH($C44,[1]EJRŽAF!$F$3:$FU$3,0)+5)),"")</f>
        <v/>
      </c>
      <c r="H44" s="7"/>
      <c r="I44" s="1" t="str">
        <f>IFERROR(IF(INDEX([1]EJRŽAF!$F$14:$FU$14,1,MATCH($C44,[1]EJRŽAF!$F$3:$FU$3,0)+6)="","",INDEX([1]EJRŽAF!$F$14:$FU$14,1,MATCH($C44,[1]EJRŽAF!$F$3:$FU$3,0)+6)),"")</f>
        <v/>
      </c>
    </row>
    <row r="45" spans="1:9" ht="32.1" customHeight="1" x14ac:dyDescent="0.25">
      <c r="A45" s="6" t="str">
        <f>[1]EJRŽAF!A14</f>
        <v>12VK</v>
      </c>
      <c r="B45" s="5" t="str">
        <f>[1]EJRŽAF!B14</f>
        <v>Pagrindinių arba pagalbinių variklių keitimas arba modernizavimas</v>
      </c>
      <c r="C45" s="4">
        <v>2024</v>
      </c>
      <c r="D45" s="3">
        <f>IFERROR(IF(INDEX([1]EJRŽAF!$F$14:$FU$14,1,MATCH($C45,[1]EJRŽAF!$F$3:$FU$3,0)+0)="","",INDEX([1]EJRŽAF!$F$14:$FU$14,1,MATCH($C45,[1]EJRŽAF!$F$3:$FU$3,0)+0)),"")</f>
        <v>3</v>
      </c>
      <c r="E45" s="3">
        <f>IFERROR(IF(INDEX([1]EJRŽAF!$F$14:$FU$14,1,MATCH($C45,[1]EJRŽAF!$F$3:$FU$3,0)+4)="","",INDEX([1]EJRŽAF!$F$14:$FU$14,1,MATCH($C45,[1]EJRŽAF!$F$3:$FU$3,0)+4)),"")</f>
        <v>1</v>
      </c>
      <c r="F45" s="1">
        <f>IFERROR(IF(INDEX([1]EJRŽAF!$F$14:$FU$14,1,MATCH($C45,[1]EJRŽAF!$F$3:$FU$3,0)+1)="","",INDEX([1]EJRŽAF!$F$14:$FU$14,1,MATCH($C45,[1]EJRŽAF!$F$3:$FU$3,0)+1)),"")</f>
        <v>7556.35</v>
      </c>
      <c r="G45" s="1">
        <f>IFERROR(IF(INDEX([1]EJRŽAF!$F$14:$FU$14,1,MATCH($C45,[1]EJRŽAF!$F$3:$FU$3,0)+5)="","",INDEX([1]EJRŽAF!$F$14:$FU$14,1,MATCH($C45,[1]EJRŽAF!$F$3:$FU$3,0)+5)),"")</f>
        <v>2968.26</v>
      </c>
      <c r="H45" s="7">
        <v>1</v>
      </c>
      <c r="I45" s="1">
        <f>IFERROR(IF(INDEX([1]EJRŽAF!$F$14:$FU$14,1,MATCH($C45,[1]EJRŽAF!$F$3:$FU$3,0)+6)="","",INDEX([1]EJRŽAF!$F$14:$FU$14,1,MATCH($C45,[1]EJRŽAF!$F$3:$FU$3,0)+6)),"")</f>
        <v>2968.26</v>
      </c>
    </row>
    <row r="46" spans="1:9" ht="32.1" customHeight="1" x14ac:dyDescent="0.25">
      <c r="A46" s="6" t="str">
        <f>[1]EJRŽAF!A14</f>
        <v>12VK</v>
      </c>
      <c r="B46" s="5" t="str">
        <f>[1]EJRŽAF!B14</f>
        <v>Pagrindinių arba pagalbinių variklių keitimas arba modernizavimas</v>
      </c>
      <c r="C46" s="4">
        <v>2025</v>
      </c>
      <c r="D46" s="3" t="str">
        <f>IFERROR(IF(INDEX([1]EJRŽAF!$F$14:$FU$14,1,MATCH($C46,[1]EJRŽAF!$F$3:$FU$3,0)+0)="","",INDEX([1]EJRŽAF!$F$14:$FU$14,1,MATCH($C46,[1]EJRŽAF!$F$3:$FU$3,0)+0)),"")</f>
        <v/>
      </c>
      <c r="E46" s="3">
        <f>IFERROR(IF(INDEX([1]EJRŽAF!$F$14:$FU$14,1,MATCH($C46,[1]EJRŽAF!$F$3:$FU$3,0)+4)="","",INDEX([1]EJRŽAF!$F$14:$FU$14,1,MATCH($C46,[1]EJRŽAF!$F$3:$FU$3,0)+4)),"")</f>
        <v>1</v>
      </c>
      <c r="F46" s="1" t="str">
        <f>IFERROR(IF(INDEX([1]EJRŽAF!$F$14:$FU$14,1,MATCH($C46,[1]EJRŽAF!$F$3:$FU$3,0)+1)="","",INDEX([1]EJRŽAF!$F$14:$FU$14,1,MATCH($C46,[1]EJRŽAF!$F$3:$FU$3,0)+1)),"")</f>
        <v/>
      </c>
      <c r="G46" s="1">
        <f>IFERROR(IF(INDEX([1]EJRŽAF!$F$14:$FU$14,1,MATCH($C46,[1]EJRŽAF!$F$3:$FU$3,0)+5)="","",INDEX([1]EJRŽAF!$F$14:$FU$14,1,MATCH($C46,[1]EJRŽAF!$F$3:$FU$3,0)+5)),"")</f>
        <v>1619.83</v>
      </c>
      <c r="H46" s="7">
        <v>1</v>
      </c>
      <c r="I46" s="1">
        <f>IFERROR(IF(INDEX([1]EJRŽAF!$F$14:$FU$14,1,MATCH($C46,[1]EJRŽAF!$F$3:$FU$3,0)+6)="","",INDEX([1]EJRŽAF!$F$14:$FU$14,1,MATCH($C46,[1]EJRŽAF!$F$3:$FU$3,0)+6)),"")</f>
        <v>1619.83</v>
      </c>
    </row>
    <row r="47" spans="1:9" ht="32.1" customHeight="1" x14ac:dyDescent="0.25">
      <c r="A47" s="6" t="str">
        <f>[1]EJRŽAF!A14</f>
        <v>12VK</v>
      </c>
      <c r="B47" s="5" t="str">
        <f>[1]EJRŽAF!B14</f>
        <v>Pagrindinių arba pagalbinių variklių keitimas arba modernizavimas</v>
      </c>
      <c r="C47" s="4">
        <v>2026</v>
      </c>
      <c r="D47" s="3" t="str">
        <f>IFERROR(IF(INDEX([1]EJRŽAF!$F$14:$FU$14,1,MATCH($C47,[1]EJRŽAF!$F$3:$FU$3,0)+0)="","",INDEX([1]EJRŽAF!$F$14:$FU$14,1,MATCH($C47,[1]EJRŽAF!$F$3:$FU$3,0)+0)),"")</f>
        <v/>
      </c>
      <c r="E47" s="3" t="str">
        <f>IFERROR(IF(INDEX([1]EJRŽAF!$F$14:$FU$14,1,MATCH($C47,[1]EJRŽAF!$F$3:$FU$3,0)+4)="","",INDEX([1]EJRŽAF!$F$14:$FU$14,1,MATCH($C47,[1]EJRŽAF!$F$3:$FU$3,0)+4)),"")</f>
        <v/>
      </c>
      <c r="F47" s="1" t="str">
        <f>IFERROR(IF(INDEX([1]EJRŽAF!$F$14:$FU$14,1,MATCH($C47,[1]EJRŽAF!$F$3:$FU$3,0)+1)="","",INDEX([1]EJRŽAF!$F$14:$FU$14,1,MATCH($C47,[1]EJRŽAF!$F$3:$FU$3,0)+1)),"")</f>
        <v/>
      </c>
      <c r="G47" s="1" t="str">
        <f>IFERROR(IF(INDEX([1]EJRŽAF!$F$14:$FU$14,1,MATCH($C47,[1]EJRŽAF!$F$3:$FU$3,0)+5)="","",INDEX([1]EJRŽAF!$F$14:$FU$14,1,MATCH($C47,[1]EJRŽAF!$F$3:$FU$3,0)+5)),"")</f>
        <v/>
      </c>
      <c r="H47" s="7"/>
      <c r="I47" s="1" t="str">
        <f>IFERROR(IF(INDEX([1]EJRŽAF!$F$14:$FU$14,1,MATCH($C47,[1]EJRŽAF!$F$3:$FU$3,0)+6)="","",INDEX([1]EJRŽAF!$F$14:$FU$14,1,MATCH($C47,[1]EJRŽAF!$F$3:$FU$3,0)+6)),"")</f>
        <v/>
      </c>
    </row>
    <row r="48" spans="1:9" ht="32.1" customHeight="1" x14ac:dyDescent="0.25">
      <c r="A48" s="6" t="str">
        <f>[1]EJRŽAF!A14</f>
        <v>12VK</v>
      </c>
      <c r="B48" s="5" t="str">
        <f>[1]EJRŽAF!B14</f>
        <v>Pagrindinių arba pagalbinių variklių keitimas arba modernizavimas</v>
      </c>
      <c r="C48" s="4">
        <v>2027</v>
      </c>
      <c r="D48" s="3" t="str">
        <f>IFERROR(IF(INDEX([1]EJRŽAF!$F$14:$FU$14,1,MATCH($C48,[1]EJRŽAF!$F$3:$FU$3,0)+0)="","",INDEX([1]EJRŽAF!$F$14:$FU$14,1,MATCH($C48,[1]EJRŽAF!$F$3:$FU$3,0)+0)),"")</f>
        <v/>
      </c>
      <c r="E48" s="3" t="str">
        <f>IFERROR(IF(INDEX([1]EJRŽAF!$F$14:$FU$14,1,MATCH($C48,[1]EJRŽAF!$F$3:$FU$3,0)+4)="","",INDEX([1]EJRŽAF!$F$14:$FU$14,1,MATCH($C48,[1]EJRŽAF!$F$3:$FU$3,0)+4)),"")</f>
        <v/>
      </c>
      <c r="F48" s="1" t="str">
        <f>IFERROR(IF(INDEX([1]EJRŽAF!$F$14:$FU$14,1,MATCH($C48,[1]EJRŽAF!$F$3:$FU$3,0)+1)="","",INDEX([1]EJRŽAF!$F$14:$FU$14,1,MATCH($C48,[1]EJRŽAF!$F$3:$FU$3,0)+1)),"")</f>
        <v/>
      </c>
      <c r="G48" s="1" t="str">
        <f>IFERROR(IF(INDEX([1]EJRŽAF!$F$14:$FU$14,1,MATCH($C48,[1]EJRŽAF!$F$3:$FU$3,0)+5)="","",INDEX([1]EJRŽAF!$F$14:$FU$14,1,MATCH($C48,[1]EJRŽAF!$F$3:$FU$3,0)+5)),"")</f>
        <v/>
      </c>
      <c r="H48" s="7"/>
      <c r="I48" s="1" t="str">
        <f>IFERROR(IF(INDEX([1]EJRŽAF!$F$14:$FU$14,1,MATCH($C48,[1]EJRŽAF!$F$3:$FU$3,0)+6)="","",INDEX([1]EJRŽAF!$F$14:$FU$14,1,MATCH($C48,[1]EJRŽAF!$F$3:$FU$3,0)+6)),"")</f>
        <v/>
      </c>
    </row>
    <row r="49" spans="1:9" ht="32.1" customHeight="1" x14ac:dyDescent="0.25">
      <c r="A49" s="6" t="str">
        <f>[1]EJRŽAF!A14</f>
        <v>12VK</v>
      </c>
      <c r="B49" s="5" t="str">
        <f>[1]EJRŽAF!B14</f>
        <v>Pagrindinių arba pagalbinių variklių keitimas arba modernizavimas</v>
      </c>
      <c r="C49" s="4">
        <v>2028</v>
      </c>
      <c r="D49" s="3" t="str">
        <f>IFERROR(IF(INDEX([1]EJRŽAF!$F$14:$FU$14,1,MATCH($C49,[1]EJRŽAF!$F$3:$FU$3,0)+0)="","",INDEX([1]EJRŽAF!$F$14:$FU$14,1,MATCH($C49,[1]EJRŽAF!$F$3:$FU$3,0)+0)),"")</f>
        <v/>
      </c>
      <c r="E49" s="3" t="str">
        <f>IFERROR(IF(INDEX([1]EJRŽAF!$F$14:$FU$14,1,MATCH($C49,[1]EJRŽAF!$F$3:$FU$3,0)+4)="","",INDEX([1]EJRŽAF!$F$14:$FU$14,1,MATCH($C49,[1]EJRŽAF!$F$3:$FU$3,0)+4)),"")</f>
        <v/>
      </c>
      <c r="F49" s="1" t="str">
        <f>IFERROR(IF(INDEX([1]EJRŽAF!$F$14:$FU$14,1,MATCH($C49,[1]EJRŽAF!$F$3:$FU$3,0)+1)="","",INDEX([1]EJRŽAF!$F$14:$FU$14,1,MATCH($C49,[1]EJRŽAF!$F$3:$FU$3,0)+1)),"")</f>
        <v/>
      </c>
      <c r="G49" s="1" t="str">
        <f>IFERROR(IF(INDEX([1]EJRŽAF!$F$14:$FU$14,1,MATCH($C49,[1]EJRŽAF!$F$3:$FU$3,0)+5)="","",INDEX([1]EJRŽAF!$F$14:$FU$14,1,MATCH($C49,[1]EJRŽAF!$F$3:$FU$3,0)+5)),"")</f>
        <v/>
      </c>
      <c r="H49" s="7"/>
      <c r="I49" s="1" t="str">
        <f>IFERROR(IF(INDEX([1]EJRŽAF!$F$14:$FU$14,1,MATCH($C49,[1]EJRŽAF!$F$3:$FU$3,0)+6)="","",INDEX([1]EJRŽAF!$F$14:$FU$14,1,MATCH($C49,[1]EJRŽAF!$F$3:$FU$3,0)+6)),"")</f>
        <v/>
      </c>
    </row>
    <row r="50" spans="1:9" ht="32.1" customHeight="1" x14ac:dyDescent="0.25">
      <c r="A50" s="6" t="str">
        <f>[1]EJRŽAF!A14</f>
        <v>12VK</v>
      </c>
      <c r="B50" s="5" t="str">
        <f>[1]EJRŽAF!B14</f>
        <v>Pagrindinių arba pagalbinių variklių keitimas arba modernizavimas</v>
      </c>
      <c r="C50" s="4">
        <v>2029</v>
      </c>
      <c r="D50" s="3" t="str">
        <f>IFERROR(IF(INDEX([1]EJRŽAF!$F$14:$FU$14,1,MATCH($C50,[1]EJRŽAF!$F$3:$FU$3,0)+0)="","",INDEX([1]EJRŽAF!$F$14:$FU$14,1,MATCH($C50,[1]EJRŽAF!$F$3:$FU$3,0)+0)),"")</f>
        <v/>
      </c>
      <c r="E50" s="3" t="str">
        <f>IFERROR(IF(INDEX([1]EJRŽAF!$F$14:$FU$14,1,MATCH($C50,[1]EJRŽAF!$F$3:$FU$3,0)+4)="","",INDEX([1]EJRŽAF!$F$14:$FU$14,1,MATCH($C50,[1]EJRŽAF!$F$3:$FU$3,0)+4)),"")</f>
        <v/>
      </c>
      <c r="F50" s="1" t="str">
        <f>IFERROR(IF(INDEX([1]EJRŽAF!$F$14:$FU$14,1,MATCH($C50,[1]EJRŽAF!$F$3:$FU$3,0)+1)="","",INDEX([1]EJRŽAF!$F$14:$FU$14,1,MATCH($C50,[1]EJRŽAF!$F$3:$FU$3,0)+1)),"")</f>
        <v/>
      </c>
      <c r="G50" s="1" t="str">
        <f>IFERROR(IF(INDEX([1]EJRŽAF!$F$14:$FU$14,1,MATCH($C50,[1]EJRŽAF!$F$3:$FU$3,0)+5)="","",INDEX([1]EJRŽAF!$F$14:$FU$14,1,MATCH($C50,[1]EJRŽAF!$F$3:$FU$3,0)+5)),"")</f>
        <v/>
      </c>
      <c r="H50" s="7"/>
      <c r="I50" s="1" t="str">
        <f>IFERROR(IF(INDEX([1]EJRŽAF!$F$14:$FU$14,1,MATCH($C50,[1]EJRŽAF!$F$3:$FU$3,0)+6)="","",INDEX([1]EJRŽAF!$F$14:$FU$14,1,MATCH($C50,[1]EJRŽAF!$F$3:$FU$3,0)+6)),"")</f>
        <v/>
      </c>
    </row>
    <row r="51" spans="1:9" ht="32.1" customHeight="1" x14ac:dyDescent="0.25">
      <c r="A51" s="6" t="str">
        <f>[1]EJRŽAF!A14</f>
        <v>12VK</v>
      </c>
      <c r="B51" s="5" t="str">
        <f>[1]EJRŽAF!B14</f>
        <v>Pagrindinių arba pagalbinių variklių keitimas arba modernizavimas</v>
      </c>
      <c r="C51" s="4">
        <v>2030</v>
      </c>
      <c r="D51" s="3" t="str">
        <f>IFERROR(IF(INDEX([1]EJRŽAF!$F$14:$FU$14,1,MATCH($C51,[1]EJRŽAF!$F$3:$FU$3,0)+0)="","",INDEX([1]EJRŽAF!$F$14:$FU$14,1,MATCH($C51,[1]EJRŽAF!$F$3:$FU$3,0)+0)),"")</f>
        <v/>
      </c>
      <c r="E51" s="3" t="str">
        <f>IFERROR(IF(INDEX([1]EJRŽAF!$F$14:$FU$14,1,MATCH($C51,[1]EJRŽAF!$F$3:$FU$3,0)+4)="","",INDEX([1]EJRŽAF!$F$14:$FU$14,1,MATCH($C51,[1]EJRŽAF!$F$3:$FU$3,0)+4)),"")</f>
        <v/>
      </c>
      <c r="F51" s="1" t="str">
        <f>IFERROR(IF(INDEX([1]EJRŽAF!$F$14:$FU$14,1,MATCH($C51,[1]EJRŽAF!$F$3:$FU$3,0)+1)="","",INDEX([1]EJRŽAF!$F$14:$FU$14,1,MATCH($C51,[1]EJRŽAF!$F$3:$FU$3,0)+1)),"")</f>
        <v/>
      </c>
      <c r="G51" s="1" t="str">
        <f>IFERROR(IF(INDEX([1]EJRŽAF!$F$14:$FU$14,1,MATCH($C51,[1]EJRŽAF!$F$3:$FU$3,0)+5)="","",INDEX([1]EJRŽAF!$F$14:$FU$14,1,MATCH($C51,[1]EJRŽAF!$F$3:$FU$3,0)+5)),"")</f>
        <v/>
      </c>
      <c r="H51" s="7"/>
      <c r="I51" s="1" t="str">
        <f>IFERROR(IF(INDEX([1]EJRŽAF!$F$14:$FU$14,1,MATCH($C51,[1]EJRŽAF!$F$3:$FU$3,0)+6)="","",INDEX([1]EJRŽAF!$F$14:$FU$14,1,MATCH($C51,[1]EJRŽAF!$F$3:$FU$3,0)+6)),"")</f>
        <v/>
      </c>
    </row>
    <row r="52" spans="1:9" ht="32.1" customHeight="1" x14ac:dyDescent="0.25">
      <c r="A52" s="6" t="str">
        <f>[1]EJRŽAF!A16</f>
        <v>13ZN</v>
      </c>
      <c r="B52" s="5" t="str">
        <f>[1]EJRŽAF!B16</f>
        <v>Žvejybos veiklos nutraukimas visam laikui</v>
      </c>
      <c r="C52" s="4">
        <v>2021</v>
      </c>
      <c r="D52" s="3" t="str">
        <f>IFERROR(IF(INDEX([1]EJRŽAF!$F$16:$FU$16,1,MATCH($C52,[1]EJRŽAF!$F$3:$FU$3,0)+0)="","",INDEX([1]EJRŽAF!$F$16:$FU$16,1,MATCH($C52,[1]EJRŽAF!$F$3:$FU$3,0)+0)),"")</f>
        <v/>
      </c>
      <c r="E52" s="3" t="str">
        <f>IFERROR(IF(INDEX([1]EJRŽAF!$F$16:$FU$16,1,MATCH($C52,[1]EJRŽAF!$F$3:$FU$3,0)+4)="","",INDEX([1]EJRŽAF!$F$16:$FU$16,1,MATCH($C52,[1]EJRŽAF!$F$3:$FU$3,0)+4)),"")</f>
        <v/>
      </c>
      <c r="F52" s="1" t="str">
        <f>IFERROR(IF(INDEX([1]EJRŽAF!$F$16:$FU$16,1,MATCH($C52,[1]EJRŽAF!$F$3:$FU$3,0)+1)="","",INDEX([1]EJRŽAF!$F$16:$FU$16,1,MATCH($C52,[1]EJRŽAF!$F$3:$FU$3,0)+1)),"")</f>
        <v/>
      </c>
      <c r="G52" s="1" t="str">
        <f>IFERROR(IF(INDEX([1]EJRŽAF!$F$16:$FU$16,1,MATCH($C52,[1]EJRŽAF!$F$3:$FU$3,0)+5)="","",INDEX([1]EJRŽAF!$F$16:$FU$16,1,MATCH($C52,[1]EJRŽAF!$F$3:$FU$3,0)+5)),"")</f>
        <v/>
      </c>
      <c r="H52" s="7"/>
      <c r="I52" s="1" t="str">
        <f>IFERROR(IF(INDEX([1]EJRŽAF!$F$16:$FU$16,1,MATCH($C52,[1]EJRŽAF!$F$3:$FU$3,0)+6)="","",INDEX([1]EJRŽAF!$F$16:$FU$16,1,MATCH($C52,[1]EJRŽAF!$F$3:$FU$3,0)+6)),"")</f>
        <v/>
      </c>
    </row>
    <row r="53" spans="1:9" ht="32.1" customHeight="1" x14ac:dyDescent="0.25">
      <c r="A53" s="6" t="str">
        <f>[1]EJRŽAF!A16</f>
        <v>13ZN</v>
      </c>
      <c r="B53" s="5" t="str">
        <f>[1]EJRŽAF!B16</f>
        <v>Žvejybos veiklos nutraukimas visam laikui</v>
      </c>
      <c r="C53" s="4">
        <v>2022</v>
      </c>
      <c r="D53" s="3" t="str">
        <f>IFERROR(IF(INDEX([1]EJRŽAF!$F$16:$FU$16,1,MATCH($C53,[1]EJRŽAF!$F$3:$FU$3,0)+0)="","",INDEX([1]EJRŽAF!$F$16:$FU$16,1,MATCH($C53,[1]EJRŽAF!$F$3:$FU$3,0)+0)),"")</f>
        <v/>
      </c>
      <c r="E53" s="3" t="str">
        <f>IFERROR(IF(INDEX([1]EJRŽAF!$F$16:$FU$16,1,MATCH($C53,[1]EJRŽAF!$F$3:$FU$3,0)+4)="","",INDEX([1]EJRŽAF!$F$16:$FU$16,1,MATCH($C53,[1]EJRŽAF!$F$3:$FU$3,0)+4)),"")</f>
        <v/>
      </c>
      <c r="F53" s="1" t="str">
        <f>IFERROR(IF(INDEX([1]EJRŽAF!$F$16:$FU$16,1,MATCH($C53,[1]EJRŽAF!$F$3:$FU$3,0)+1)="","",INDEX([1]EJRŽAF!$F$16:$FU$16,1,MATCH($C53,[1]EJRŽAF!$F$3:$FU$3,0)+1)),"")</f>
        <v/>
      </c>
      <c r="G53" s="1" t="str">
        <f>IFERROR(IF(INDEX([1]EJRŽAF!$F$16:$FU$16,1,MATCH($C53,[1]EJRŽAF!$F$3:$FU$3,0)+5)="","",INDEX([1]EJRŽAF!$F$16:$FU$16,1,MATCH($C53,[1]EJRŽAF!$F$3:$FU$3,0)+5)),"")</f>
        <v/>
      </c>
      <c r="H53" s="7"/>
      <c r="I53" s="1" t="str">
        <f>IFERROR(IF(INDEX([1]EJRŽAF!$F$16:$FU$16,1,MATCH($C53,[1]EJRŽAF!$F$3:$FU$3,0)+6)="","",INDEX([1]EJRŽAF!$F$16:$FU$16,1,MATCH($C53,[1]EJRŽAF!$F$3:$FU$3,0)+6)),"")</f>
        <v/>
      </c>
    </row>
    <row r="54" spans="1:9" ht="32.1" customHeight="1" x14ac:dyDescent="0.25">
      <c r="A54" s="6" t="str">
        <f>[1]EJRŽAF!A16</f>
        <v>13ZN</v>
      </c>
      <c r="B54" s="5" t="str">
        <f>[1]EJRŽAF!B16</f>
        <v>Žvejybos veiklos nutraukimas visam laikui</v>
      </c>
      <c r="C54" s="4">
        <v>2023</v>
      </c>
      <c r="D54" s="3" t="str">
        <f>IFERROR(IF(INDEX([1]EJRŽAF!$F$16:$FU$16,1,MATCH($C54,[1]EJRŽAF!$F$3:$FU$3,0)+0)="","",INDEX([1]EJRŽAF!$F$16:$FU$16,1,MATCH($C54,[1]EJRŽAF!$F$3:$FU$3,0)+0)),"")</f>
        <v/>
      </c>
      <c r="E54" s="3" t="str">
        <f>IFERROR(IF(INDEX([1]EJRŽAF!$F$16:$FU$16,1,MATCH($C54,[1]EJRŽAF!$F$3:$FU$3,0)+4)="","",INDEX([1]EJRŽAF!$F$16:$FU$16,1,MATCH($C54,[1]EJRŽAF!$F$3:$FU$3,0)+4)),"")</f>
        <v/>
      </c>
      <c r="F54" s="1" t="str">
        <f>IFERROR(IF(INDEX([1]EJRŽAF!$F$16:$FU$16,1,MATCH($C54,[1]EJRŽAF!$F$3:$FU$3,0)+1)="","",INDEX([1]EJRŽAF!$F$16:$FU$16,1,MATCH($C54,[1]EJRŽAF!$F$3:$FU$3,0)+1)),"")</f>
        <v/>
      </c>
      <c r="G54" s="1" t="str">
        <f>IFERROR(IF(INDEX([1]EJRŽAF!$F$16:$FU$16,1,MATCH($C54,[1]EJRŽAF!$F$3:$FU$3,0)+5)="","",INDEX([1]EJRŽAF!$F$16:$FU$16,1,MATCH($C54,[1]EJRŽAF!$F$3:$FU$3,0)+5)),"")</f>
        <v/>
      </c>
      <c r="H54" s="7"/>
      <c r="I54" s="1" t="str">
        <f>IFERROR(IF(INDEX([1]EJRŽAF!$F$16:$FU$16,1,MATCH($C54,[1]EJRŽAF!$F$3:$FU$3,0)+6)="","",INDEX([1]EJRŽAF!$F$16:$FU$16,1,MATCH($C54,[1]EJRŽAF!$F$3:$FU$3,0)+6)),"")</f>
        <v/>
      </c>
    </row>
    <row r="55" spans="1:9" ht="32.1" customHeight="1" x14ac:dyDescent="0.25">
      <c r="A55" s="6" t="str">
        <f>[1]EJRŽAF!A16</f>
        <v>13ZN</v>
      </c>
      <c r="B55" s="5" t="str">
        <f>[1]EJRŽAF!B16</f>
        <v>Žvejybos veiklos nutraukimas visam laikui</v>
      </c>
      <c r="C55" s="4">
        <v>2024</v>
      </c>
      <c r="D55" s="3">
        <f>IFERROR(IF(INDEX([1]EJRŽAF!$F$16:$FU$16,1,MATCH($C55,[1]EJRŽAF!$F$3:$FU$3,0)+0)="","",INDEX([1]EJRŽAF!$F$16:$FU$16,1,MATCH($C55,[1]EJRŽAF!$F$3:$FU$3,0)+0)),"")</f>
        <v>1</v>
      </c>
      <c r="E55" s="3" t="str">
        <f>IFERROR(IF(INDEX([1]EJRŽAF!$F$16:$FU$16,1,MATCH($C55,[1]EJRŽAF!$F$3:$FU$3,0)+4)="","",INDEX([1]EJRŽAF!$F$16:$FU$16,1,MATCH($C55,[1]EJRŽAF!$F$3:$FU$3,0)+4)),"")</f>
        <v/>
      </c>
      <c r="F55" s="1" t="str">
        <f>IFERROR(IF(INDEX([1]EJRŽAF!$F$16:$FU$16,1,MATCH($C55,[1]EJRŽAF!$F$3:$FU$3,0)+1)="","",INDEX([1]EJRŽAF!$F$16:$FU$16,1,MATCH($C55,[1]EJRŽAF!$F$3:$FU$3,0)+1)),"")</f>
        <v/>
      </c>
      <c r="G55" s="1" t="str">
        <f>IFERROR(IF(INDEX([1]EJRŽAF!$F$16:$FU$16,1,MATCH($C55,[1]EJRŽAF!$F$3:$FU$3,0)+5)="","",INDEX([1]EJRŽAF!$F$16:$FU$16,1,MATCH($C55,[1]EJRŽAF!$F$3:$FU$3,0)+5)),"")</f>
        <v/>
      </c>
      <c r="H55" s="7"/>
      <c r="I55" s="1" t="str">
        <f>IFERROR(IF(INDEX([1]EJRŽAF!$F$16:$FU$16,1,MATCH($C55,[1]EJRŽAF!$F$3:$FU$3,0)+6)="","",INDEX([1]EJRŽAF!$F$16:$FU$16,1,MATCH($C55,[1]EJRŽAF!$F$3:$FU$3,0)+6)),"")</f>
        <v/>
      </c>
    </row>
    <row r="56" spans="1:9" ht="32.1" customHeight="1" x14ac:dyDescent="0.25">
      <c r="A56" s="6" t="str">
        <f>[1]EJRŽAF!A16</f>
        <v>13ZN</v>
      </c>
      <c r="B56" s="5" t="str">
        <f>[1]EJRŽAF!B16</f>
        <v>Žvejybos veiklos nutraukimas visam laikui</v>
      </c>
      <c r="C56" s="4">
        <v>2025</v>
      </c>
      <c r="D56" s="3">
        <f>IFERROR(IF(INDEX([1]EJRŽAF!$F$16:$FU$16,1,MATCH($C56,[1]EJRŽAF!$F$3:$FU$3,0)+0)="","",INDEX([1]EJRŽAF!$F$16:$FU$16,1,MATCH($C56,[1]EJRŽAF!$F$3:$FU$3,0)+0)),"")</f>
        <v>6</v>
      </c>
      <c r="E56" s="3">
        <f>IFERROR(IF(INDEX([1]EJRŽAF!$F$16:$FU$16,1,MATCH($C56,[1]EJRŽAF!$F$3:$FU$3,0)+4)="","",INDEX([1]EJRŽAF!$F$16:$FU$16,1,MATCH($C56,[1]EJRŽAF!$F$3:$FU$3,0)+4)),"")</f>
        <v>1</v>
      </c>
      <c r="F56" s="1" t="str">
        <f>IFERROR(IF(INDEX([1]EJRŽAF!$F$16:$FU$16,1,MATCH($C56,[1]EJRŽAF!$F$3:$FU$3,0)+1)="","",INDEX([1]EJRŽAF!$F$16:$FU$16,1,MATCH($C56,[1]EJRŽAF!$F$3:$FU$3,0)+1)),"")</f>
        <v/>
      </c>
      <c r="G56" s="1">
        <f>IFERROR(IF(INDEX([1]EJRŽAF!$F$16:$FU$16,1,MATCH($C56,[1]EJRŽAF!$F$3:$FU$3,0)+5)="","",INDEX([1]EJRŽAF!$F$16:$FU$16,1,MATCH($C56,[1]EJRŽAF!$F$3:$FU$3,0)+5)),"")</f>
        <v>2774732.4</v>
      </c>
      <c r="H56" s="7">
        <v>1</v>
      </c>
      <c r="I56" s="1">
        <f>IFERROR(IF(INDEX([1]EJRŽAF!$F$16:$FU$16,1,MATCH($C56,[1]EJRŽAF!$F$3:$FU$3,0)+6)="","",INDEX([1]EJRŽAF!$F$16:$FU$16,1,MATCH($C56,[1]EJRŽAF!$F$3:$FU$3,0)+6)),"")</f>
        <v>2774732.4000000004</v>
      </c>
    </row>
    <row r="57" spans="1:9" ht="32.1" customHeight="1" x14ac:dyDescent="0.25">
      <c r="A57" s="6" t="str">
        <f>[1]EJRŽAF!A16</f>
        <v>13ZN</v>
      </c>
      <c r="B57" s="5" t="str">
        <f>[1]EJRŽAF!B16</f>
        <v>Žvejybos veiklos nutraukimas visam laikui</v>
      </c>
      <c r="C57" s="4">
        <v>2026</v>
      </c>
      <c r="D57" s="3">
        <f>IFERROR(IF(INDEX([1]EJRŽAF!$F$16:$FU$16,1,MATCH($C57,[1]EJRŽAF!$F$3:$FU$3,0)+0)="","",INDEX([1]EJRŽAF!$F$16:$FU$16,1,MATCH($C57,[1]EJRŽAF!$F$3:$FU$3,0)+0)),"")</f>
        <v>4</v>
      </c>
      <c r="E57" s="3">
        <f>IFERROR(IF(INDEX([1]EJRŽAF!$F$16:$FU$16,1,MATCH($C57,[1]EJRŽAF!$F$3:$FU$3,0)+4)="","",INDEX([1]EJRŽAF!$F$16:$FU$16,1,MATCH($C57,[1]EJRŽAF!$F$3:$FU$3,0)+4)),"")</f>
        <v>5</v>
      </c>
      <c r="F57" s="1" t="str">
        <f>IFERROR(IF(INDEX([1]EJRŽAF!$F$16:$FU$16,1,MATCH($C57,[1]EJRŽAF!$F$3:$FU$3,0)+1)="","",INDEX([1]EJRŽAF!$F$16:$FU$16,1,MATCH($C57,[1]EJRŽAF!$F$3:$FU$3,0)+1)),"")</f>
        <v/>
      </c>
      <c r="G57" s="1">
        <f>IFERROR(IF(INDEX([1]EJRŽAF!$F$16:$FU$16,1,MATCH($C57,[1]EJRŽAF!$F$3:$FU$3,0)+5)="","",INDEX([1]EJRŽAF!$F$16:$FU$16,1,MATCH($C57,[1]EJRŽAF!$F$3:$FU$3,0)+5)),"")</f>
        <v>1942342.0999999999</v>
      </c>
      <c r="H57" s="7">
        <v>5</v>
      </c>
      <c r="I57" s="1">
        <f>IFERROR(IF(INDEX([1]EJRŽAF!$F$16:$FU$16,1,MATCH($C57,[1]EJRŽAF!$F$3:$FU$3,0)+6)="","",INDEX([1]EJRŽAF!$F$16:$FU$16,1,MATCH($C57,[1]EJRŽAF!$F$3:$FU$3,0)+6)),"")</f>
        <v>1942342.0999999999</v>
      </c>
    </row>
    <row r="58" spans="1:9" ht="32.1" customHeight="1" x14ac:dyDescent="0.25">
      <c r="A58" s="6" t="str">
        <f>[1]EJRŽAF!A16</f>
        <v>13ZN</v>
      </c>
      <c r="B58" s="5" t="str">
        <f>[1]EJRŽAF!B16</f>
        <v>Žvejybos veiklos nutraukimas visam laikui</v>
      </c>
      <c r="C58" s="4">
        <v>2027</v>
      </c>
      <c r="D58" s="3" t="str">
        <f>IFERROR(IF(INDEX([1]EJRŽAF!$F$16:$FU$16,1,MATCH($C58,[1]EJRŽAF!$F$3:$FU$3,0)+0)="","",INDEX([1]EJRŽAF!$F$16:$FU$16,1,MATCH($C58,[1]EJRŽAF!$F$3:$FU$3,0)+0)),"")</f>
        <v/>
      </c>
      <c r="E58" s="3" t="str">
        <f>IFERROR(IF(INDEX([1]EJRŽAF!$F$16:$FU$16,1,MATCH($C58,[1]EJRŽAF!$F$3:$FU$3,0)+4)="","",INDEX([1]EJRŽAF!$F$16:$FU$16,1,MATCH($C58,[1]EJRŽAF!$F$3:$FU$3,0)+4)),"")</f>
        <v/>
      </c>
      <c r="F58" s="1" t="str">
        <f>IFERROR(IF(INDEX([1]EJRŽAF!$F$16:$FU$16,1,MATCH($C58,[1]EJRŽAF!$F$3:$FU$3,0)+1)="","",INDEX([1]EJRŽAF!$F$16:$FU$16,1,MATCH($C58,[1]EJRŽAF!$F$3:$FU$3,0)+1)),"")</f>
        <v/>
      </c>
      <c r="G58" s="1" t="str">
        <f>IFERROR(IF(INDEX([1]EJRŽAF!$F$16:$FU$16,1,MATCH($C58,[1]EJRŽAF!$F$3:$FU$3,0)+5)="","",INDEX([1]EJRŽAF!$F$16:$FU$16,1,MATCH($C58,[1]EJRŽAF!$F$3:$FU$3,0)+5)),"")</f>
        <v/>
      </c>
      <c r="H58" s="7"/>
      <c r="I58" s="1" t="str">
        <f>IFERROR(IF(INDEX([1]EJRŽAF!$F$16:$FU$16,1,MATCH($C58,[1]EJRŽAF!$F$3:$FU$3,0)+6)="","",INDEX([1]EJRŽAF!$F$16:$FU$16,1,MATCH($C58,[1]EJRŽAF!$F$3:$FU$3,0)+6)),"")</f>
        <v/>
      </c>
    </row>
    <row r="59" spans="1:9" ht="32.1" customHeight="1" x14ac:dyDescent="0.25">
      <c r="A59" s="6" t="str">
        <f>[1]EJRŽAF!A16</f>
        <v>13ZN</v>
      </c>
      <c r="B59" s="5" t="str">
        <f>[1]EJRŽAF!B16</f>
        <v>Žvejybos veiklos nutraukimas visam laikui</v>
      </c>
      <c r="C59" s="4">
        <v>2028</v>
      </c>
      <c r="D59" s="3" t="str">
        <f>IFERROR(IF(INDEX([1]EJRŽAF!$F$16:$FU$16,1,MATCH($C59,[1]EJRŽAF!$F$3:$FU$3,0)+0)="","",INDEX([1]EJRŽAF!$F$16:$FU$16,1,MATCH($C59,[1]EJRŽAF!$F$3:$FU$3,0)+0)),"")</f>
        <v/>
      </c>
      <c r="E59" s="3" t="str">
        <f>IFERROR(IF(INDEX([1]EJRŽAF!$F$16:$FU$16,1,MATCH($C59,[1]EJRŽAF!$F$3:$FU$3,0)+4)="","",INDEX([1]EJRŽAF!$F$16:$FU$16,1,MATCH($C59,[1]EJRŽAF!$F$3:$FU$3,0)+4)),"")</f>
        <v/>
      </c>
      <c r="F59" s="1" t="str">
        <f>IFERROR(IF(INDEX([1]EJRŽAF!$F$16:$FU$16,1,MATCH($C59,[1]EJRŽAF!$F$3:$FU$3,0)+1)="","",INDEX([1]EJRŽAF!$F$16:$FU$16,1,MATCH($C59,[1]EJRŽAF!$F$3:$FU$3,0)+1)),"")</f>
        <v/>
      </c>
      <c r="G59" s="1" t="str">
        <f>IFERROR(IF(INDEX([1]EJRŽAF!$F$16:$FU$16,1,MATCH($C59,[1]EJRŽAF!$F$3:$FU$3,0)+5)="","",INDEX([1]EJRŽAF!$F$16:$FU$16,1,MATCH($C59,[1]EJRŽAF!$F$3:$FU$3,0)+5)),"")</f>
        <v/>
      </c>
      <c r="H59" s="7"/>
      <c r="I59" s="1" t="str">
        <f>IFERROR(IF(INDEX([1]EJRŽAF!$F$16:$FU$16,1,MATCH($C59,[1]EJRŽAF!$F$3:$FU$3,0)+6)="","",INDEX([1]EJRŽAF!$F$16:$FU$16,1,MATCH($C59,[1]EJRŽAF!$F$3:$FU$3,0)+6)),"")</f>
        <v/>
      </c>
    </row>
    <row r="60" spans="1:9" ht="32.1" customHeight="1" x14ac:dyDescent="0.25">
      <c r="A60" s="6" t="str">
        <f>[1]EJRŽAF!A16</f>
        <v>13ZN</v>
      </c>
      <c r="B60" s="5" t="str">
        <f>[1]EJRŽAF!B16</f>
        <v>Žvejybos veiklos nutraukimas visam laikui</v>
      </c>
      <c r="C60" s="4">
        <v>2029</v>
      </c>
      <c r="D60" s="3" t="str">
        <f>IFERROR(IF(INDEX([1]EJRŽAF!$F$16:$FU$16,1,MATCH($C60,[1]EJRŽAF!$F$3:$FU$3,0)+0)="","",INDEX([1]EJRŽAF!$F$16:$FU$16,1,MATCH($C60,[1]EJRŽAF!$F$3:$FU$3,0)+0)),"")</f>
        <v/>
      </c>
      <c r="E60" s="3" t="str">
        <f>IFERROR(IF(INDEX([1]EJRŽAF!$F$16:$FU$16,1,MATCH($C60,[1]EJRŽAF!$F$3:$FU$3,0)+4)="","",INDEX([1]EJRŽAF!$F$16:$FU$16,1,MATCH($C60,[1]EJRŽAF!$F$3:$FU$3,0)+4)),"")</f>
        <v/>
      </c>
      <c r="F60" s="1" t="str">
        <f>IFERROR(IF(INDEX([1]EJRŽAF!$F$16:$FU$16,1,MATCH($C60,[1]EJRŽAF!$F$3:$FU$3,0)+1)="","",INDEX([1]EJRŽAF!$F$16:$FU$16,1,MATCH($C60,[1]EJRŽAF!$F$3:$FU$3,0)+1)),"")</f>
        <v/>
      </c>
      <c r="G60" s="1" t="str">
        <f>IFERROR(IF(INDEX([1]EJRŽAF!$F$16:$FU$16,1,MATCH($C60,[1]EJRŽAF!$F$3:$FU$3,0)+5)="","",INDEX([1]EJRŽAF!$F$16:$FU$16,1,MATCH($C60,[1]EJRŽAF!$F$3:$FU$3,0)+5)),"")</f>
        <v/>
      </c>
      <c r="H60" s="7"/>
      <c r="I60" s="1" t="str">
        <f>IFERROR(IF(INDEX([1]EJRŽAF!$F$16:$FU$16,1,MATCH($C60,[1]EJRŽAF!$F$3:$FU$3,0)+6)="","",INDEX([1]EJRŽAF!$F$16:$FU$16,1,MATCH($C60,[1]EJRŽAF!$F$3:$FU$3,0)+6)),"")</f>
        <v/>
      </c>
    </row>
    <row r="61" spans="1:9" ht="32.1" customHeight="1" x14ac:dyDescent="0.25">
      <c r="A61" s="6" t="str">
        <f>[1]EJRŽAF!A16</f>
        <v>13ZN</v>
      </c>
      <c r="B61" s="5" t="str">
        <f>[1]EJRŽAF!B16</f>
        <v>Žvejybos veiklos nutraukimas visam laikui</v>
      </c>
      <c r="C61" s="4">
        <v>2030</v>
      </c>
      <c r="D61" s="3" t="str">
        <f>IFERROR(IF(INDEX([1]EJRŽAF!$F$16:$FU$16,1,MATCH($C61,[1]EJRŽAF!$F$3:$FU$3,0)+0)="","",INDEX([1]EJRŽAF!$F$16:$FU$16,1,MATCH($C61,[1]EJRŽAF!$F$3:$FU$3,0)+0)),"")</f>
        <v/>
      </c>
      <c r="E61" s="3" t="str">
        <f>IFERROR(IF(INDEX([1]EJRŽAF!$F$16:$FU$16,1,MATCH($C61,[1]EJRŽAF!$F$3:$FU$3,0)+4)="","",INDEX([1]EJRŽAF!$F$16:$FU$16,1,MATCH($C61,[1]EJRŽAF!$F$3:$FU$3,0)+4)),"")</f>
        <v/>
      </c>
      <c r="F61" s="1" t="str">
        <f>IFERROR(IF(INDEX([1]EJRŽAF!$F$16:$FU$16,1,MATCH($C61,[1]EJRŽAF!$F$3:$FU$3,0)+1)="","",INDEX([1]EJRŽAF!$F$16:$FU$16,1,MATCH($C61,[1]EJRŽAF!$F$3:$FU$3,0)+1)),"")</f>
        <v/>
      </c>
      <c r="G61" s="1" t="str">
        <f>IFERROR(IF(INDEX([1]EJRŽAF!$F$16:$FU$16,1,MATCH($C61,[1]EJRŽAF!$F$3:$FU$3,0)+5)="","",INDEX([1]EJRŽAF!$F$16:$FU$16,1,MATCH($C61,[1]EJRŽAF!$F$3:$FU$3,0)+5)),"")</f>
        <v/>
      </c>
      <c r="H61" s="7"/>
      <c r="I61" s="1" t="str">
        <f>IFERROR(IF(INDEX([1]EJRŽAF!$F$16:$FU$16,1,MATCH($C61,[1]EJRŽAF!$F$3:$FU$3,0)+6)="","",INDEX([1]EJRŽAF!$F$16:$FU$16,1,MATCH($C61,[1]EJRŽAF!$F$3:$FU$3,0)+6)),"")</f>
        <v/>
      </c>
    </row>
    <row r="62" spans="1:9" ht="32.1" customHeight="1" x14ac:dyDescent="0.25">
      <c r="A62" s="6" t="str">
        <f>[1]EJRŽAF!A17</f>
        <v>13LN</v>
      </c>
      <c r="B62" s="5" t="str">
        <f>[1]EJRŽAF!B17</f>
        <v>Laikinas žvejybos veiklos nutraukimas</v>
      </c>
      <c r="C62" s="4">
        <v>2021</v>
      </c>
      <c r="D62" s="3" t="str">
        <f>IFERROR(IF(INDEX([1]EJRŽAF!$F$17:$FU$17,1,MATCH($C62,[1]EJRŽAF!$F$3:$FU$3,0)+0)="","",INDEX([1]EJRŽAF!$F$17:$FU$17,1,MATCH($C62,[1]EJRŽAF!$F$3:$FU$3,0)+0)),"")</f>
        <v/>
      </c>
      <c r="E62" s="3" t="str">
        <f>IFERROR(IF(INDEX([1]EJRŽAF!$F$17:$FU$17,1,MATCH($C62,[1]EJRŽAF!$F$3:$FU$3,0)+4)="","",INDEX([1]EJRŽAF!$F$17:$FU$17,1,MATCH($C62,[1]EJRŽAF!$F$3:$FU$3,0)+4)),"")</f>
        <v/>
      </c>
      <c r="F62" s="1" t="str">
        <f>IFERROR(IF(INDEX([1]EJRŽAF!$F$17:$FU$17,1,MATCH($C62,[1]EJRŽAF!$F$3:$FU$3,0)+1)="","",INDEX([1]EJRŽAF!$F$17:$FU$17,1,MATCH($C62,[1]EJRŽAF!$F$3:$FU$3,0)+1)),"")</f>
        <v/>
      </c>
      <c r="G62" s="1" t="str">
        <f>IFERROR(IF(INDEX([1]EJRŽAF!$F$17:$FU$17,1,MATCH($C62,[1]EJRŽAF!$F$3:$FU$3,0)+5)="","",INDEX([1]EJRŽAF!$F$17:$FU$17,1,MATCH($C62,[1]EJRŽAF!$F$3:$FU$3,0)+5)),"")</f>
        <v/>
      </c>
      <c r="H62" s="7"/>
      <c r="I62" s="1" t="str">
        <f>IFERROR(IF(INDEX([1]EJRŽAF!$F$17:$FU$17,1,MATCH($C62,[1]EJRŽAF!$F$3:$FU$3,0)+6)="","",INDEX([1]EJRŽAF!$F$17:$FU$17,1,MATCH($C62,[1]EJRŽAF!$F$3:$FU$3,0)+6)),"")</f>
        <v/>
      </c>
    </row>
    <row r="63" spans="1:9" ht="32.1" customHeight="1" x14ac:dyDescent="0.25">
      <c r="A63" s="6" t="str">
        <f>[1]EJRŽAF!A17</f>
        <v>13LN</v>
      </c>
      <c r="B63" s="5" t="str">
        <f>[1]EJRŽAF!B17</f>
        <v>Laikinas žvejybos veiklos nutraukimas</v>
      </c>
      <c r="C63" s="4">
        <v>2022</v>
      </c>
      <c r="D63" s="3" t="str">
        <f>IFERROR(IF(INDEX([1]EJRŽAF!$F$17:$FU$17,1,MATCH($C63,[1]EJRŽAF!$F$3:$FU$3,0)+0)="","",INDEX([1]EJRŽAF!$F$17:$FU$17,1,MATCH($C63,[1]EJRŽAF!$F$3:$FU$3,0)+0)),"")</f>
        <v/>
      </c>
      <c r="E63" s="3" t="str">
        <f>IFERROR(IF(INDEX([1]EJRŽAF!$F$17:$FU$17,1,MATCH($C63,[1]EJRŽAF!$F$3:$FU$3,0)+4)="","",INDEX([1]EJRŽAF!$F$17:$FU$17,1,MATCH($C63,[1]EJRŽAF!$F$3:$FU$3,0)+4)),"")</f>
        <v/>
      </c>
      <c r="F63" s="1" t="str">
        <f>IFERROR(IF(INDEX([1]EJRŽAF!$F$17:$FU$17,1,MATCH($C63,[1]EJRŽAF!$F$3:$FU$3,0)+1)="","",INDEX([1]EJRŽAF!$F$17:$FU$17,1,MATCH($C63,[1]EJRŽAF!$F$3:$FU$3,0)+1)),"")</f>
        <v/>
      </c>
      <c r="G63" s="1" t="str">
        <f>IFERROR(IF(INDEX([1]EJRŽAF!$F$17:$FU$17,1,MATCH($C63,[1]EJRŽAF!$F$3:$FU$3,0)+5)="","",INDEX([1]EJRŽAF!$F$17:$FU$17,1,MATCH($C63,[1]EJRŽAF!$F$3:$FU$3,0)+5)),"")</f>
        <v/>
      </c>
      <c r="H63" s="7"/>
      <c r="I63" s="1" t="str">
        <f>IFERROR(IF(INDEX([1]EJRŽAF!$F$17:$FU$17,1,MATCH($C63,[1]EJRŽAF!$F$3:$FU$3,0)+6)="","",INDEX([1]EJRŽAF!$F$17:$FU$17,1,MATCH($C63,[1]EJRŽAF!$F$3:$FU$3,0)+6)),"")</f>
        <v/>
      </c>
    </row>
    <row r="64" spans="1:9" ht="32.1" customHeight="1" x14ac:dyDescent="0.25">
      <c r="A64" s="6" t="str">
        <f>[1]EJRŽAF!A17</f>
        <v>13LN</v>
      </c>
      <c r="B64" s="5" t="str">
        <f>[1]EJRŽAF!B17</f>
        <v>Laikinas žvejybos veiklos nutraukimas</v>
      </c>
      <c r="C64" s="4">
        <v>2023</v>
      </c>
      <c r="D64" s="3" t="str">
        <f>IFERROR(IF(INDEX([1]EJRŽAF!$F$17:$FU$17,1,MATCH($C64,[1]EJRŽAF!$F$3:$FU$3,0)+0)="","",INDEX([1]EJRŽAF!$F$17:$FU$17,1,MATCH($C64,[1]EJRŽAF!$F$3:$FU$3,0)+0)),"")</f>
        <v/>
      </c>
      <c r="E64" s="3" t="str">
        <f>IFERROR(IF(INDEX([1]EJRŽAF!$F$17:$FU$17,1,MATCH($C64,[1]EJRŽAF!$F$3:$FU$3,0)+4)="","",INDEX([1]EJRŽAF!$F$17:$FU$17,1,MATCH($C64,[1]EJRŽAF!$F$3:$FU$3,0)+4)),"")</f>
        <v/>
      </c>
      <c r="F64" s="1" t="str">
        <f>IFERROR(IF(INDEX([1]EJRŽAF!$F$17:$FU$17,1,MATCH($C64,[1]EJRŽAF!$F$3:$FU$3,0)+1)="","",INDEX([1]EJRŽAF!$F$17:$FU$17,1,MATCH($C64,[1]EJRŽAF!$F$3:$FU$3,0)+1)),"")</f>
        <v/>
      </c>
      <c r="G64" s="1" t="str">
        <f>IFERROR(IF(INDEX([1]EJRŽAF!$F$17:$FU$17,1,MATCH($C64,[1]EJRŽAF!$F$3:$FU$3,0)+5)="","",INDEX([1]EJRŽAF!$F$17:$FU$17,1,MATCH($C64,[1]EJRŽAF!$F$3:$FU$3,0)+5)),"")</f>
        <v/>
      </c>
      <c r="H64" s="7"/>
      <c r="I64" s="1" t="str">
        <f>IFERROR(IF(INDEX([1]EJRŽAF!$F$17:$FU$17,1,MATCH($C64,[1]EJRŽAF!$F$3:$FU$3,0)+6)="","",INDEX([1]EJRŽAF!$F$17:$FU$17,1,MATCH($C64,[1]EJRŽAF!$F$3:$FU$3,0)+6)),"")</f>
        <v/>
      </c>
    </row>
    <row r="65" spans="1:9" ht="32.1" customHeight="1" x14ac:dyDescent="0.25">
      <c r="A65" s="6" t="str">
        <f>[1]EJRŽAF!A17</f>
        <v>13LN</v>
      </c>
      <c r="B65" s="5" t="str">
        <f>[1]EJRŽAF!B17</f>
        <v>Laikinas žvejybos veiklos nutraukimas</v>
      </c>
      <c r="C65" s="4">
        <v>2024</v>
      </c>
      <c r="D65" s="3" t="str">
        <f>IFERROR(IF(INDEX([1]EJRŽAF!$F$17:$FU$17,1,MATCH($C65,[1]EJRŽAF!$F$3:$FU$3,0)+0)="","",INDEX([1]EJRŽAF!$F$17:$FU$17,1,MATCH($C65,[1]EJRŽAF!$F$3:$FU$3,0)+0)),"")</f>
        <v/>
      </c>
      <c r="E65" s="3" t="str">
        <f>IFERROR(IF(INDEX([1]EJRŽAF!$F$17:$FU$17,1,MATCH($C65,[1]EJRŽAF!$F$3:$FU$3,0)+4)="","",INDEX([1]EJRŽAF!$F$17:$FU$17,1,MATCH($C65,[1]EJRŽAF!$F$3:$FU$3,0)+4)),"")</f>
        <v/>
      </c>
      <c r="F65" s="1" t="str">
        <f>IFERROR(IF(INDEX([1]EJRŽAF!$F$17:$FU$17,1,MATCH($C65,[1]EJRŽAF!$F$3:$FU$3,0)+1)="","",INDEX([1]EJRŽAF!$F$17:$FU$17,1,MATCH($C65,[1]EJRŽAF!$F$3:$FU$3,0)+1)),"")</f>
        <v/>
      </c>
      <c r="G65" s="1" t="str">
        <f>IFERROR(IF(INDEX([1]EJRŽAF!$F$17:$FU$17,1,MATCH($C65,[1]EJRŽAF!$F$3:$FU$3,0)+5)="","",INDEX([1]EJRŽAF!$F$17:$FU$17,1,MATCH($C65,[1]EJRŽAF!$F$3:$FU$3,0)+5)),"")</f>
        <v/>
      </c>
      <c r="H65" s="7"/>
      <c r="I65" s="1" t="str">
        <f>IFERROR(IF(INDEX([1]EJRŽAF!$F$17:$FU$17,1,MATCH($C65,[1]EJRŽAF!$F$3:$FU$3,0)+6)="","",INDEX([1]EJRŽAF!$F$17:$FU$17,1,MATCH($C65,[1]EJRŽAF!$F$3:$FU$3,0)+6)),"")</f>
        <v/>
      </c>
    </row>
    <row r="66" spans="1:9" ht="32.1" customHeight="1" x14ac:dyDescent="0.25">
      <c r="A66" s="6" t="str">
        <f>[1]EJRŽAF!A17</f>
        <v>13LN</v>
      </c>
      <c r="B66" s="5" t="str">
        <f>[1]EJRŽAF!B17</f>
        <v>Laikinas žvejybos veiklos nutraukimas</v>
      </c>
      <c r="C66" s="4">
        <v>2025</v>
      </c>
      <c r="D66" s="3" t="str">
        <f>IFERROR(IF(INDEX([1]EJRŽAF!$F$17:$FU$17,1,MATCH($C66,[1]EJRŽAF!$F$3:$FU$3,0)+0)="","",INDEX([1]EJRŽAF!$F$17:$FU$17,1,MATCH($C66,[1]EJRŽAF!$F$3:$FU$3,0)+0)),"")</f>
        <v/>
      </c>
      <c r="E66" s="3" t="str">
        <f>IFERROR(IF(INDEX([1]EJRŽAF!$F$17:$FU$17,1,MATCH($C66,[1]EJRŽAF!$F$3:$FU$3,0)+4)="","",INDEX([1]EJRŽAF!$F$17:$FU$17,1,MATCH($C66,[1]EJRŽAF!$F$3:$FU$3,0)+4)),"")</f>
        <v/>
      </c>
      <c r="F66" s="1" t="str">
        <f>IFERROR(IF(INDEX([1]EJRŽAF!$F$17:$FU$17,1,MATCH($C66,[1]EJRŽAF!$F$3:$FU$3,0)+1)="","",INDEX([1]EJRŽAF!$F$17:$FU$17,1,MATCH($C66,[1]EJRŽAF!$F$3:$FU$3,0)+1)),"")</f>
        <v/>
      </c>
      <c r="G66" s="1" t="str">
        <f>IFERROR(IF(INDEX([1]EJRŽAF!$F$17:$FU$17,1,MATCH($C66,[1]EJRŽAF!$F$3:$FU$3,0)+5)="","",INDEX([1]EJRŽAF!$F$17:$FU$17,1,MATCH($C66,[1]EJRŽAF!$F$3:$FU$3,0)+5)),"")</f>
        <v/>
      </c>
      <c r="H66" s="7"/>
      <c r="I66" s="1" t="str">
        <f>IFERROR(IF(INDEX([1]EJRŽAF!$F$17:$FU$17,1,MATCH($C66,[1]EJRŽAF!$F$3:$FU$3,0)+6)="","",INDEX([1]EJRŽAF!$F$17:$FU$17,1,MATCH($C66,[1]EJRŽAF!$F$3:$FU$3,0)+6)),"")</f>
        <v/>
      </c>
    </row>
    <row r="67" spans="1:9" ht="32.1" customHeight="1" x14ac:dyDescent="0.25">
      <c r="A67" s="6" t="str">
        <f>[1]EJRŽAF!A17</f>
        <v>13LN</v>
      </c>
      <c r="B67" s="5" t="str">
        <f>[1]EJRŽAF!B17</f>
        <v>Laikinas žvejybos veiklos nutraukimas</v>
      </c>
      <c r="C67" s="4">
        <v>2026</v>
      </c>
      <c r="D67" s="3" t="str">
        <f>IFERROR(IF(INDEX([1]EJRŽAF!$F$17:$FU$17,1,MATCH($C67,[1]EJRŽAF!$F$3:$FU$3,0)+0)="","",INDEX([1]EJRŽAF!$F$17:$FU$17,1,MATCH($C67,[1]EJRŽAF!$F$3:$FU$3,0)+0)),"")</f>
        <v/>
      </c>
      <c r="E67" s="3" t="str">
        <f>IFERROR(IF(INDEX([1]EJRŽAF!$F$17:$FU$17,1,MATCH($C67,[1]EJRŽAF!$F$3:$FU$3,0)+4)="","",INDEX([1]EJRŽAF!$F$17:$FU$17,1,MATCH($C67,[1]EJRŽAF!$F$3:$FU$3,0)+4)),"")</f>
        <v/>
      </c>
      <c r="F67" s="1" t="str">
        <f>IFERROR(IF(INDEX([1]EJRŽAF!$F$17:$FU$17,1,MATCH($C67,[1]EJRŽAF!$F$3:$FU$3,0)+1)="","",INDEX([1]EJRŽAF!$F$17:$FU$17,1,MATCH($C67,[1]EJRŽAF!$F$3:$FU$3,0)+1)),"")</f>
        <v/>
      </c>
      <c r="G67" s="1" t="str">
        <f>IFERROR(IF(INDEX([1]EJRŽAF!$F$17:$FU$17,1,MATCH($C67,[1]EJRŽAF!$F$3:$FU$3,0)+5)="","",INDEX([1]EJRŽAF!$F$17:$FU$17,1,MATCH($C67,[1]EJRŽAF!$F$3:$FU$3,0)+5)),"")</f>
        <v/>
      </c>
      <c r="H67" s="7"/>
      <c r="I67" s="1" t="str">
        <f>IFERROR(IF(INDEX([1]EJRŽAF!$F$17:$FU$17,1,MATCH($C67,[1]EJRŽAF!$F$3:$FU$3,0)+6)="","",INDEX([1]EJRŽAF!$F$17:$FU$17,1,MATCH($C67,[1]EJRŽAF!$F$3:$FU$3,0)+6)),"")</f>
        <v/>
      </c>
    </row>
    <row r="68" spans="1:9" ht="32.1" customHeight="1" x14ac:dyDescent="0.25">
      <c r="A68" s="6" t="str">
        <f>[1]EJRŽAF!A17</f>
        <v>13LN</v>
      </c>
      <c r="B68" s="5" t="str">
        <f>[1]EJRŽAF!B17</f>
        <v>Laikinas žvejybos veiklos nutraukimas</v>
      </c>
      <c r="C68" s="4">
        <v>2027</v>
      </c>
      <c r="D68" s="3" t="str">
        <f>IFERROR(IF(INDEX([1]EJRŽAF!$F$17:$FU$17,1,MATCH($C68,[1]EJRŽAF!$F$3:$FU$3,0)+0)="","",INDEX([1]EJRŽAF!$F$17:$FU$17,1,MATCH($C68,[1]EJRŽAF!$F$3:$FU$3,0)+0)),"")</f>
        <v/>
      </c>
      <c r="E68" s="3" t="str">
        <f>IFERROR(IF(INDEX([1]EJRŽAF!$F$17:$FU$17,1,MATCH($C68,[1]EJRŽAF!$F$3:$FU$3,0)+4)="","",INDEX([1]EJRŽAF!$F$17:$FU$17,1,MATCH($C68,[1]EJRŽAF!$F$3:$FU$3,0)+4)),"")</f>
        <v/>
      </c>
      <c r="F68" s="1" t="str">
        <f>IFERROR(IF(INDEX([1]EJRŽAF!$F$17:$FU$17,1,MATCH($C68,[1]EJRŽAF!$F$3:$FU$3,0)+1)="","",INDEX([1]EJRŽAF!$F$17:$FU$17,1,MATCH($C68,[1]EJRŽAF!$F$3:$FU$3,0)+1)),"")</f>
        <v/>
      </c>
      <c r="G68" s="1" t="str">
        <f>IFERROR(IF(INDEX([1]EJRŽAF!$F$17:$FU$17,1,MATCH($C68,[1]EJRŽAF!$F$3:$FU$3,0)+5)="","",INDEX([1]EJRŽAF!$F$17:$FU$17,1,MATCH($C68,[1]EJRŽAF!$F$3:$FU$3,0)+5)),"")</f>
        <v/>
      </c>
      <c r="H68" s="7"/>
      <c r="I68" s="1" t="str">
        <f>IFERROR(IF(INDEX([1]EJRŽAF!$F$17:$FU$17,1,MATCH($C68,[1]EJRŽAF!$F$3:$FU$3,0)+6)="","",INDEX([1]EJRŽAF!$F$17:$FU$17,1,MATCH($C68,[1]EJRŽAF!$F$3:$FU$3,0)+6)),"")</f>
        <v/>
      </c>
    </row>
    <row r="69" spans="1:9" ht="32.1" customHeight="1" x14ac:dyDescent="0.25">
      <c r="A69" s="6" t="str">
        <f>[1]EJRŽAF!A17</f>
        <v>13LN</v>
      </c>
      <c r="B69" s="5" t="str">
        <f>[1]EJRŽAF!B17</f>
        <v>Laikinas žvejybos veiklos nutraukimas</v>
      </c>
      <c r="C69" s="4">
        <v>2028</v>
      </c>
      <c r="D69" s="3" t="str">
        <f>IFERROR(IF(INDEX([1]EJRŽAF!$F$17:$FU$17,1,MATCH($C69,[1]EJRŽAF!$F$3:$FU$3,0)+0)="","",INDEX([1]EJRŽAF!$F$17:$FU$17,1,MATCH($C69,[1]EJRŽAF!$F$3:$FU$3,0)+0)),"")</f>
        <v/>
      </c>
      <c r="E69" s="3" t="str">
        <f>IFERROR(IF(INDEX([1]EJRŽAF!$F$17:$FU$17,1,MATCH($C69,[1]EJRŽAF!$F$3:$FU$3,0)+4)="","",INDEX([1]EJRŽAF!$F$17:$FU$17,1,MATCH($C69,[1]EJRŽAF!$F$3:$FU$3,0)+4)),"")</f>
        <v/>
      </c>
      <c r="F69" s="1" t="str">
        <f>IFERROR(IF(INDEX([1]EJRŽAF!$F$17:$FU$17,1,MATCH($C69,[1]EJRŽAF!$F$3:$FU$3,0)+1)="","",INDEX([1]EJRŽAF!$F$17:$FU$17,1,MATCH($C69,[1]EJRŽAF!$F$3:$FU$3,0)+1)),"")</f>
        <v/>
      </c>
      <c r="G69" s="1" t="str">
        <f>IFERROR(IF(INDEX([1]EJRŽAF!$F$17:$FU$17,1,MATCH($C69,[1]EJRŽAF!$F$3:$FU$3,0)+5)="","",INDEX([1]EJRŽAF!$F$17:$FU$17,1,MATCH($C69,[1]EJRŽAF!$F$3:$FU$3,0)+5)),"")</f>
        <v/>
      </c>
      <c r="H69" s="7"/>
      <c r="I69" s="1" t="str">
        <f>IFERROR(IF(INDEX([1]EJRŽAF!$F$17:$FU$17,1,MATCH($C69,[1]EJRŽAF!$F$3:$FU$3,0)+6)="","",INDEX([1]EJRŽAF!$F$17:$FU$17,1,MATCH($C69,[1]EJRŽAF!$F$3:$FU$3,0)+6)),"")</f>
        <v/>
      </c>
    </row>
    <row r="70" spans="1:9" ht="32.1" customHeight="1" x14ac:dyDescent="0.25">
      <c r="A70" s="6" t="str">
        <f>[1]EJRŽAF!A17</f>
        <v>13LN</v>
      </c>
      <c r="B70" s="5" t="str">
        <f>[1]EJRŽAF!B17</f>
        <v>Laikinas žvejybos veiklos nutraukimas</v>
      </c>
      <c r="C70" s="4">
        <v>2029</v>
      </c>
      <c r="D70" s="3" t="str">
        <f>IFERROR(IF(INDEX([1]EJRŽAF!$F$17:$FU$17,1,MATCH($C70,[1]EJRŽAF!$F$3:$FU$3,0)+0)="","",INDEX([1]EJRŽAF!$F$17:$FU$17,1,MATCH($C70,[1]EJRŽAF!$F$3:$FU$3,0)+0)),"")</f>
        <v/>
      </c>
      <c r="E70" s="3" t="str">
        <f>IFERROR(IF(INDEX([1]EJRŽAF!$F$17:$FU$17,1,MATCH($C70,[1]EJRŽAF!$F$3:$FU$3,0)+4)="","",INDEX([1]EJRŽAF!$F$17:$FU$17,1,MATCH($C70,[1]EJRŽAF!$F$3:$FU$3,0)+4)),"")</f>
        <v/>
      </c>
      <c r="F70" s="1" t="str">
        <f>IFERROR(IF(INDEX([1]EJRŽAF!$F$17:$FU$17,1,MATCH($C70,[1]EJRŽAF!$F$3:$FU$3,0)+1)="","",INDEX([1]EJRŽAF!$F$17:$FU$17,1,MATCH($C70,[1]EJRŽAF!$F$3:$FU$3,0)+1)),"")</f>
        <v/>
      </c>
      <c r="G70" s="1" t="str">
        <f>IFERROR(IF(INDEX([1]EJRŽAF!$F$17:$FU$17,1,MATCH($C70,[1]EJRŽAF!$F$3:$FU$3,0)+5)="","",INDEX([1]EJRŽAF!$F$17:$FU$17,1,MATCH($C70,[1]EJRŽAF!$F$3:$FU$3,0)+5)),"")</f>
        <v/>
      </c>
      <c r="H70" s="7"/>
      <c r="I70" s="1" t="str">
        <f>IFERROR(IF(INDEX([1]EJRŽAF!$F$17:$FU$17,1,MATCH($C70,[1]EJRŽAF!$F$3:$FU$3,0)+6)="","",INDEX([1]EJRŽAF!$F$17:$FU$17,1,MATCH($C70,[1]EJRŽAF!$F$3:$FU$3,0)+6)),"")</f>
        <v/>
      </c>
    </row>
    <row r="71" spans="1:9" ht="32.1" customHeight="1" x14ac:dyDescent="0.25">
      <c r="A71" s="6" t="str">
        <f>[1]EJRŽAF!A17</f>
        <v>13LN</v>
      </c>
      <c r="B71" s="5" t="str">
        <f>[1]EJRŽAF!B17</f>
        <v>Laikinas žvejybos veiklos nutraukimas</v>
      </c>
      <c r="C71" s="4">
        <v>2030</v>
      </c>
      <c r="D71" s="3" t="str">
        <f>IFERROR(IF(INDEX([1]EJRŽAF!$F$17:$FU$17,1,MATCH($C71,[1]EJRŽAF!$F$3:$FU$3,0)+0)="","",INDEX([1]EJRŽAF!$F$17:$FU$17,1,MATCH($C71,[1]EJRŽAF!$F$3:$FU$3,0)+0)),"")</f>
        <v/>
      </c>
      <c r="E71" s="3" t="str">
        <f>IFERROR(IF(INDEX([1]EJRŽAF!$F$17:$FU$17,1,MATCH($C71,[1]EJRŽAF!$F$3:$FU$3,0)+4)="","",INDEX([1]EJRŽAF!$F$17:$FU$17,1,MATCH($C71,[1]EJRŽAF!$F$3:$FU$3,0)+4)),"")</f>
        <v/>
      </c>
      <c r="F71" s="1" t="str">
        <f>IFERROR(IF(INDEX([1]EJRŽAF!$F$17:$FU$17,1,MATCH($C71,[1]EJRŽAF!$F$3:$FU$3,0)+1)="","",INDEX([1]EJRŽAF!$F$17:$FU$17,1,MATCH($C71,[1]EJRŽAF!$F$3:$FU$3,0)+1)),"")</f>
        <v/>
      </c>
      <c r="G71" s="1" t="str">
        <f>IFERROR(IF(INDEX([1]EJRŽAF!$F$17:$FU$17,1,MATCH($C71,[1]EJRŽAF!$F$3:$FU$3,0)+5)="","",INDEX([1]EJRŽAF!$F$17:$FU$17,1,MATCH($C71,[1]EJRŽAF!$F$3:$FU$3,0)+5)),"")</f>
        <v/>
      </c>
      <c r="H71" s="7"/>
      <c r="I71" s="1" t="str">
        <f>IFERROR(IF(INDEX([1]EJRŽAF!$F$17:$FU$17,1,MATCH($C71,[1]EJRŽAF!$F$3:$FU$3,0)+6)="","",INDEX([1]EJRŽAF!$F$17:$FU$17,1,MATCH($C71,[1]EJRŽAF!$F$3:$FU$3,0)+6)),"")</f>
        <v/>
      </c>
    </row>
    <row r="72" spans="1:9" ht="32.1" customHeight="1" x14ac:dyDescent="0.25">
      <c r="A72" s="6" t="str">
        <f>[1]EJRŽAF!A19</f>
        <v>14DR</v>
      </c>
      <c r="B72" s="5" t="str">
        <f>[1]EJRŽAF!B19</f>
        <v>Duomenų rinkimas</v>
      </c>
      <c r="C72" s="4">
        <v>2021</v>
      </c>
      <c r="D72" s="3" t="str">
        <f>IFERROR(IF(INDEX([1]EJRŽAF!$F$19:$FU$19,1,MATCH($C72,[1]EJRŽAF!$F$3:$FU$3,0)+0)="","",INDEX([1]EJRŽAF!$F$19:$FU$19,1,MATCH($C72,[1]EJRŽAF!$F$3:$FU$3,0)+0)),"")</f>
        <v/>
      </c>
      <c r="E72" s="3" t="str">
        <f>IFERROR(IF(INDEX([1]EJRŽAF!$F$19:$FU$19,1,MATCH($C72,[1]EJRŽAF!$F$3:$FU$3,0)+4)="","",INDEX([1]EJRŽAF!$F$19:$FU$19,1,MATCH($C72,[1]EJRŽAF!$F$3:$FU$3,0)+4)),"")</f>
        <v/>
      </c>
      <c r="F72" s="1" t="str">
        <f>IFERROR(IF(INDEX([1]EJRŽAF!$F$19:$FU$19,1,MATCH($C72,[1]EJRŽAF!$F$3:$FU$3,0)+1)="","",INDEX([1]EJRŽAF!$F$19:$FU$19,1,MATCH($C72,[1]EJRŽAF!$F$3:$FU$3,0)+1)),"")</f>
        <v/>
      </c>
      <c r="G72" s="1" t="str">
        <f>IFERROR(IF(INDEX([1]EJRŽAF!$F$19:$FU$19,1,MATCH($C72,[1]EJRŽAF!$F$3:$FU$3,0)+5)="","",INDEX([1]EJRŽAF!$F$19:$FU$19,1,MATCH($C72,[1]EJRŽAF!$F$3:$FU$3,0)+5)),"")</f>
        <v/>
      </c>
      <c r="H72" s="7"/>
      <c r="I72" s="1" t="str">
        <f>IFERROR(IF(INDEX([1]EJRŽAF!$F$19:$FU$19,1,MATCH($C72,[1]EJRŽAF!$F$3:$FU$3,0)+6)="","",INDEX([1]EJRŽAF!$F$19:$FU$19,1,MATCH($C72,[1]EJRŽAF!$F$3:$FU$3,0)+6)),"")</f>
        <v/>
      </c>
    </row>
    <row r="73" spans="1:9" ht="32.1" customHeight="1" x14ac:dyDescent="0.25">
      <c r="A73" s="6" t="str">
        <f>[1]EJRŽAF!A19</f>
        <v>14DR</v>
      </c>
      <c r="B73" s="5" t="str">
        <f>[1]EJRŽAF!B19</f>
        <v>Duomenų rinkimas</v>
      </c>
      <c r="C73" s="4">
        <v>2022</v>
      </c>
      <c r="D73" s="3" t="str">
        <f>IFERROR(IF(INDEX([1]EJRŽAF!$F$19:$FU$19,1,MATCH($C73,[1]EJRŽAF!$F$3:$FU$3,0)+0)="","",INDEX([1]EJRŽAF!$F$19:$FU$19,1,MATCH($C73,[1]EJRŽAF!$F$3:$FU$3,0)+0)),"")</f>
        <v/>
      </c>
      <c r="E73" s="3" t="str">
        <f>IFERROR(IF(INDEX([1]EJRŽAF!$F$19:$FU$19,1,MATCH($C73,[1]EJRŽAF!$F$3:$FU$3,0)+4)="","",INDEX([1]EJRŽAF!$F$19:$FU$19,1,MATCH($C73,[1]EJRŽAF!$F$3:$FU$3,0)+4)),"")</f>
        <v/>
      </c>
      <c r="F73" s="1" t="str">
        <f>IFERROR(IF(INDEX([1]EJRŽAF!$F$19:$FU$19,1,MATCH($C73,[1]EJRŽAF!$F$3:$FU$3,0)+1)="","",INDEX([1]EJRŽAF!$F$19:$FU$19,1,MATCH($C73,[1]EJRŽAF!$F$3:$FU$3,0)+1)),"")</f>
        <v/>
      </c>
      <c r="G73" s="1" t="str">
        <f>IFERROR(IF(INDEX([1]EJRŽAF!$F$19:$FU$19,1,MATCH($C73,[1]EJRŽAF!$F$3:$FU$3,0)+5)="","",INDEX([1]EJRŽAF!$F$19:$FU$19,1,MATCH($C73,[1]EJRŽAF!$F$3:$FU$3,0)+5)),"")</f>
        <v/>
      </c>
      <c r="H73" s="7"/>
      <c r="I73" s="1" t="str">
        <f>IFERROR(IF(INDEX([1]EJRŽAF!$F$19:$FU$19,1,MATCH($C73,[1]EJRŽAF!$F$3:$FU$3,0)+6)="","",INDEX([1]EJRŽAF!$F$19:$FU$19,1,MATCH($C73,[1]EJRŽAF!$F$3:$FU$3,0)+6)),"")</f>
        <v/>
      </c>
    </row>
    <row r="74" spans="1:9" ht="32.1" customHeight="1" x14ac:dyDescent="0.25">
      <c r="A74" s="6" t="str">
        <f>[1]EJRŽAF!A19</f>
        <v>14DR</v>
      </c>
      <c r="B74" s="5" t="str">
        <f>[1]EJRŽAF!B19</f>
        <v>Duomenų rinkimas</v>
      </c>
      <c r="C74" s="4">
        <v>2023</v>
      </c>
      <c r="D74" s="3">
        <f>IFERROR(IF(INDEX([1]EJRŽAF!$F$19:$FU$19,1,MATCH($C74,[1]EJRŽAF!$F$3:$FU$3,0)+0)="","",INDEX([1]EJRŽAF!$F$19:$FU$19,1,MATCH($C74,[1]EJRŽAF!$F$3:$FU$3,0)+0)),"")</f>
        <v>4</v>
      </c>
      <c r="E74" s="3">
        <f>IFERROR(IF(INDEX([1]EJRŽAF!$F$19:$FU$19,1,MATCH($C74,[1]EJRŽAF!$F$3:$FU$3,0)+4)="","",INDEX([1]EJRŽAF!$F$19:$FU$19,1,MATCH($C74,[1]EJRŽAF!$F$3:$FU$3,0)+4)),"")</f>
        <v>4</v>
      </c>
      <c r="F74" s="1">
        <f>IFERROR(IF(INDEX([1]EJRŽAF!$F$19:$FU$19,1,MATCH($C74,[1]EJRŽAF!$F$3:$FU$3,0)+1)="","",INDEX([1]EJRŽAF!$F$19:$FU$19,1,MATCH($C74,[1]EJRŽAF!$F$3:$FU$3,0)+1)),"")</f>
        <v>1079517</v>
      </c>
      <c r="G74" s="1">
        <f>IFERROR(IF(INDEX([1]EJRŽAF!$F$19:$FU$19,1,MATCH($C74,[1]EJRŽAF!$F$3:$FU$3,0)+5)="","",INDEX([1]EJRŽAF!$F$19:$FU$19,1,MATCH($C74,[1]EJRŽAF!$F$3:$FU$3,0)+5)),"")</f>
        <v>1079517</v>
      </c>
      <c r="H74" s="7"/>
      <c r="I74" s="1">
        <f>IFERROR(IF(INDEX([1]EJRŽAF!$F$19:$FU$19,1,MATCH($C74,[1]EJRŽAF!$F$3:$FU$3,0)+6)="","",INDEX([1]EJRŽAF!$F$19:$FU$19,1,MATCH($C74,[1]EJRŽAF!$F$3:$FU$3,0)+6)),"")</f>
        <v>957720.54999999993</v>
      </c>
    </row>
    <row r="75" spans="1:9" ht="32.1" customHeight="1" x14ac:dyDescent="0.25">
      <c r="A75" s="6" t="str">
        <f>[1]EJRŽAF!A19</f>
        <v>14DR</v>
      </c>
      <c r="B75" s="5" t="str">
        <f>[1]EJRŽAF!B19</f>
        <v>Duomenų rinkimas</v>
      </c>
      <c r="C75" s="4">
        <v>2024</v>
      </c>
      <c r="D75" s="3" t="str">
        <f>IFERROR(IF(INDEX([1]EJRŽAF!$F$19:$FU$19,1,MATCH($C75,[1]EJRŽAF!$F$3:$FU$3,0)+0)="","",INDEX([1]EJRŽAF!$F$19:$FU$19,1,MATCH($C75,[1]EJRŽAF!$F$3:$FU$3,0)+0)),"")</f>
        <v/>
      </c>
      <c r="E75" s="3" t="str">
        <f>IFERROR(IF(INDEX([1]EJRŽAF!$F$19:$FU$19,1,MATCH($C75,[1]EJRŽAF!$F$3:$FU$3,0)+4)="","",INDEX([1]EJRŽAF!$F$19:$FU$19,1,MATCH($C75,[1]EJRŽAF!$F$3:$FU$3,0)+4)),"")</f>
        <v/>
      </c>
      <c r="F75" s="1">
        <f>IFERROR(IF(INDEX([1]EJRŽAF!$F$19:$FU$19,1,MATCH($C75,[1]EJRŽAF!$F$3:$FU$3,0)+1)="","",INDEX([1]EJRŽAF!$F$19:$FU$19,1,MATCH($C75,[1]EJRŽAF!$F$3:$FU$3,0)+1)),"")</f>
        <v>980095.9</v>
      </c>
      <c r="G75" s="1">
        <f>IFERROR(IF(INDEX([1]EJRŽAF!$F$19:$FU$19,1,MATCH($C75,[1]EJRŽAF!$F$3:$FU$3,0)+5)="","",INDEX([1]EJRŽAF!$F$19:$FU$19,1,MATCH($C75,[1]EJRŽAF!$F$3:$FU$3,0)+5)),"")</f>
        <v>980095.9</v>
      </c>
      <c r="H75" s="7"/>
      <c r="I75" s="1">
        <f>IFERROR(IF(INDEX([1]EJRŽAF!$F$19:$FU$19,1,MATCH($C75,[1]EJRŽAF!$F$3:$FU$3,0)+6)="","",INDEX([1]EJRŽAF!$F$19:$FU$19,1,MATCH($C75,[1]EJRŽAF!$F$3:$FU$3,0)+6)),"")</f>
        <v>917391.48</v>
      </c>
    </row>
    <row r="76" spans="1:9" ht="32.1" customHeight="1" x14ac:dyDescent="0.25">
      <c r="A76" s="6" t="str">
        <f>[1]EJRŽAF!A19</f>
        <v>14DR</v>
      </c>
      <c r="B76" s="5" t="str">
        <f>[1]EJRŽAF!B19</f>
        <v>Duomenų rinkimas</v>
      </c>
      <c r="C76" s="4">
        <v>2025</v>
      </c>
      <c r="D76" s="3" t="str">
        <f>IFERROR(IF(INDEX([1]EJRŽAF!$F$19:$FU$19,1,MATCH($C76,[1]EJRŽAF!$F$3:$FU$3,0)+0)="","",INDEX([1]EJRŽAF!$F$19:$FU$19,1,MATCH($C76,[1]EJRŽAF!$F$3:$FU$3,0)+0)),"")</f>
        <v/>
      </c>
      <c r="E76" s="3" t="str">
        <f>IFERROR(IF(INDEX([1]EJRŽAF!$F$19:$FU$19,1,MATCH($C76,[1]EJRŽAF!$F$3:$FU$3,0)+4)="","",INDEX([1]EJRŽAF!$F$19:$FU$19,1,MATCH($C76,[1]EJRŽAF!$F$3:$FU$3,0)+4)),"")</f>
        <v/>
      </c>
      <c r="F76" s="1">
        <f>IFERROR(IF(INDEX([1]EJRŽAF!$F$19:$FU$19,1,MATCH($C76,[1]EJRŽAF!$F$3:$FU$3,0)+1)="","",INDEX([1]EJRŽAF!$F$19:$FU$19,1,MATCH($C76,[1]EJRŽAF!$F$3:$FU$3,0)+1)),"")</f>
        <v>1093743.1400000001</v>
      </c>
      <c r="G76" s="1">
        <f>IFERROR(IF(INDEX([1]EJRŽAF!$F$19:$FU$19,1,MATCH($C76,[1]EJRŽAF!$F$3:$FU$3,0)+5)="","",INDEX([1]EJRŽAF!$F$19:$FU$19,1,MATCH($C76,[1]EJRŽAF!$F$3:$FU$3,0)+5)),"")</f>
        <v>1093743.1399999999</v>
      </c>
      <c r="H76" s="7"/>
      <c r="I76" s="1">
        <f>IFERROR(IF(INDEX([1]EJRŽAF!$F$19:$FU$19,1,MATCH($C76,[1]EJRŽAF!$F$3:$FU$3,0)+6)="","",INDEX([1]EJRŽAF!$F$19:$FU$19,1,MATCH($C76,[1]EJRŽAF!$F$3:$FU$3,0)+6)),"")</f>
        <v>924386.11999999988</v>
      </c>
    </row>
    <row r="77" spans="1:9" ht="32.1" customHeight="1" x14ac:dyDescent="0.25">
      <c r="A77" s="6" t="str">
        <f>[1]EJRŽAF!A19</f>
        <v>14DR</v>
      </c>
      <c r="B77" s="5" t="str">
        <f>[1]EJRŽAF!B19</f>
        <v>Duomenų rinkimas</v>
      </c>
      <c r="C77" s="4">
        <v>2026</v>
      </c>
      <c r="D77" s="3" t="str">
        <f>IFERROR(IF(INDEX([1]EJRŽAF!$F$19:$FU$19,1,MATCH($C77,[1]EJRŽAF!$F$3:$FU$3,0)+0)="","",INDEX([1]EJRŽAF!$F$19:$FU$19,1,MATCH($C77,[1]EJRŽAF!$F$3:$FU$3,0)+0)),"")</f>
        <v/>
      </c>
      <c r="E77" s="3" t="str">
        <f>IFERROR(IF(INDEX([1]EJRŽAF!$F$19:$FU$19,1,MATCH($C77,[1]EJRŽAF!$F$3:$FU$3,0)+4)="","",INDEX([1]EJRŽAF!$F$19:$FU$19,1,MATCH($C77,[1]EJRŽAF!$F$3:$FU$3,0)+4)),"")</f>
        <v/>
      </c>
      <c r="F77" s="1">
        <f>IFERROR(IF(INDEX([1]EJRŽAF!$F$19:$FU$19,1,MATCH($C77,[1]EJRŽAF!$F$3:$FU$3,0)+1)="","",INDEX([1]EJRŽAF!$F$19:$FU$19,1,MATCH($C77,[1]EJRŽAF!$F$3:$FU$3,0)+1)),"")</f>
        <v>872457.10000000009</v>
      </c>
      <c r="G77" s="1">
        <f>IFERROR(IF(INDEX([1]EJRŽAF!$F$19:$FU$19,1,MATCH($C77,[1]EJRŽAF!$F$3:$FU$3,0)+5)="","",INDEX([1]EJRŽAF!$F$19:$FU$19,1,MATCH($C77,[1]EJRŽAF!$F$3:$FU$3,0)+5)),"")</f>
        <v>872457.10000000009</v>
      </c>
      <c r="H77" s="7"/>
      <c r="I77" s="1">
        <f>IFERROR(IF(INDEX([1]EJRŽAF!$F$19:$FU$19,1,MATCH($C77,[1]EJRŽAF!$F$3:$FU$3,0)+6)="","",INDEX([1]EJRŽAF!$F$19:$FU$19,1,MATCH($C77,[1]EJRŽAF!$F$3:$FU$3,0)+6)),"")</f>
        <v>1025201.26</v>
      </c>
    </row>
    <row r="78" spans="1:9" ht="32.1" customHeight="1" x14ac:dyDescent="0.25">
      <c r="A78" s="6" t="str">
        <f>[1]EJRŽAF!A19</f>
        <v>14DR</v>
      </c>
      <c r="B78" s="5" t="str">
        <f>[1]EJRŽAF!B19</f>
        <v>Duomenų rinkimas</v>
      </c>
      <c r="C78" s="4">
        <v>2027</v>
      </c>
      <c r="D78" s="3" t="str">
        <f>IFERROR(IF(INDEX([1]EJRŽAF!$F$19:$FU$19,1,MATCH($C78,[1]EJRŽAF!$F$3:$FU$3,0)+0)="","",INDEX([1]EJRŽAF!$F$19:$FU$19,1,MATCH($C78,[1]EJRŽAF!$F$3:$FU$3,0)+0)),"")</f>
        <v/>
      </c>
      <c r="E78" s="3" t="str">
        <f>IFERROR(IF(INDEX([1]EJRŽAF!$F$19:$FU$19,1,MATCH($C78,[1]EJRŽAF!$F$3:$FU$3,0)+4)="","",INDEX([1]EJRŽAF!$F$19:$FU$19,1,MATCH($C78,[1]EJRŽAF!$F$3:$FU$3,0)+4)),"")</f>
        <v/>
      </c>
      <c r="F78" s="1" t="str">
        <f>IFERROR(IF(INDEX([1]EJRŽAF!$F$19:$FU$19,1,MATCH($C78,[1]EJRŽAF!$F$3:$FU$3,0)+1)="","",INDEX([1]EJRŽAF!$F$19:$FU$19,1,MATCH($C78,[1]EJRŽAF!$F$3:$FU$3,0)+1)),"")</f>
        <v/>
      </c>
      <c r="G78" s="1" t="str">
        <f>IFERROR(IF(INDEX([1]EJRŽAF!$F$19:$FU$19,1,MATCH($C78,[1]EJRŽAF!$F$3:$FU$3,0)+5)="","",INDEX([1]EJRŽAF!$F$19:$FU$19,1,MATCH($C78,[1]EJRŽAF!$F$3:$FU$3,0)+5)),"")</f>
        <v/>
      </c>
      <c r="H78" s="7"/>
      <c r="I78" s="1" t="str">
        <f>IFERROR(IF(INDEX([1]EJRŽAF!$F$19:$FU$19,1,MATCH($C78,[1]EJRŽAF!$F$3:$FU$3,0)+6)="","",INDEX([1]EJRŽAF!$F$19:$FU$19,1,MATCH($C78,[1]EJRŽAF!$F$3:$FU$3,0)+6)),"")</f>
        <v/>
      </c>
    </row>
    <row r="79" spans="1:9" ht="32.1" customHeight="1" x14ac:dyDescent="0.25">
      <c r="A79" s="6" t="str">
        <f>[1]EJRŽAF!A19</f>
        <v>14DR</v>
      </c>
      <c r="B79" s="5" t="str">
        <f>[1]EJRŽAF!B19</f>
        <v>Duomenų rinkimas</v>
      </c>
      <c r="C79" s="4">
        <v>2028</v>
      </c>
      <c r="D79" s="3" t="str">
        <f>IFERROR(IF(INDEX([1]EJRŽAF!$F$19:$FU$19,1,MATCH($C79,[1]EJRŽAF!$F$3:$FU$3,0)+0)="","",INDEX([1]EJRŽAF!$F$19:$FU$19,1,MATCH($C79,[1]EJRŽAF!$F$3:$FU$3,0)+0)),"")</f>
        <v/>
      </c>
      <c r="E79" s="3" t="str">
        <f>IFERROR(IF(INDEX([1]EJRŽAF!$F$19:$FU$19,1,MATCH($C79,[1]EJRŽAF!$F$3:$FU$3,0)+4)="","",INDEX([1]EJRŽAF!$F$19:$FU$19,1,MATCH($C79,[1]EJRŽAF!$F$3:$FU$3,0)+4)),"")</f>
        <v/>
      </c>
      <c r="F79" s="1" t="str">
        <f>IFERROR(IF(INDEX([1]EJRŽAF!$F$19:$FU$19,1,MATCH($C79,[1]EJRŽAF!$F$3:$FU$3,0)+1)="","",INDEX([1]EJRŽAF!$F$19:$FU$19,1,MATCH($C79,[1]EJRŽAF!$F$3:$FU$3,0)+1)),"")</f>
        <v/>
      </c>
      <c r="G79" s="1" t="str">
        <f>IFERROR(IF(INDEX([1]EJRŽAF!$F$19:$FU$19,1,MATCH($C79,[1]EJRŽAF!$F$3:$FU$3,0)+5)="","",INDEX([1]EJRŽAF!$F$19:$FU$19,1,MATCH($C79,[1]EJRŽAF!$F$3:$FU$3,0)+5)),"")</f>
        <v/>
      </c>
      <c r="H79" s="7"/>
      <c r="I79" s="1" t="str">
        <f>IFERROR(IF(INDEX([1]EJRŽAF!$F$19:$FU$19,1,MATCH($C79,[1]EJRŽAF!$F$3:$FU$3,0)+6)="","",INDEX([1]EJRŽAF!$F$19:$FU$19,1,MATCH($C79,[1]EJRŽAF!$F$3:$FU$3,0)+6)),"")</f>
        <v/>
      </c>
    </row>
    <row r="80" spans="1:9" ht="32.1" customHeight="1" x14ac:dyDescent="0.25">
      <c r="A80" s="6" t="str">
        <f>[1]EJRŽAF!A19</f>
        <v>14DR</v>
      </c>
      <c r="B80" s="5" t="str">
        <f>[1]EJRŽAF!B19</f>
        <v>Duomenų rinkimas</v>
      </c>
      <c r="C80" s="4">
        <v>2029</v>
      </c>
      <c r="D80" s="3" t="str">
        <f>IFERROR(IF(INDEX([1]EJRŽAF!$F$19:$FU$19,1,MATCH($C80,[1]EJRŽAF!$F$3:$FU$3,0)+0)="","",INDEX([1]EJRŽAF!$F$19:$FU$19,1,MATCH($C80,[1]EJRŽAF!$F$3:$FU$3,0)+0)),"")</f>
        <v/>
      </c>
      <c r="E80" s="3" t="str">
        <f>IFERROR(IF(INDEX([1]EJRŽAF!$F$19:$FU$19,1,MATCH($C80,[1]EJRŽAF!$F$3:$FU$3,0)+4)="","",INDEX([1]EJRŽAF!$F$19:$FU$19,1,MATCH($C80,[1]EJRŽAF!$F$3:$FU$3,0)+4)),"")</f>
        <v/>
      </c>
      <c r="F80" s="1" t="str">
        <f>IFERROR(IF(INDEX([1]EJRŽAF!$F$19:$FU$19,1,MATCH($C80,[1]EJRŽAF!$F$3:$FU$3,0)+1)="","",INDEX([1]EJRŽAF!$F$19:$FU$19,1,MATCH($C80,[1]EJRŽAF!$F$3:$FU$3,0)+1)),"")</f>
        <v/>
      </c>
      <c r="G80" s="1" t="str">
        <f>IFERROR(IF(INDEX([1]EJRŽAF!$F$19:$FU$19,1,MATCH($C80,[1]EJRŽAF!$F$3:$FU$3,0)+5)="","",INDEX([1]EJRŽAF!$F$19:$FU$19,1,MATCH($C80,[1]EJRŽAF!$F$3:$FU$3,0)+5)),"")</f>
        <v/>
      </c>
      <c r="H80" s="7"/>
      <c r="I80" s="1" t="str">
        <f>IFERROR(IF(INDEX([1]EJRŽAF!$F$19:$FU$19,1,MATCH($C80,[1]EJRŽAF!$F$3:$FU$3,0)+6)="","",INDEX([1]EJRŽAF!$F$19:$FU$19,1,MATCH($C80,[1]EJRŽAF!$F$3:$FU$3,0)+6)),"")</f>
        <v/>
      </c>
    </row>
    <row r="81" spans="1:9" ht="32.1" customHeight="1" x14ac:dyDescent="0.25">
      <c r="A81" s="6" t="str">
        <f>[1]EJRŽAF!A19</f>
        <v>14DR</v>
      </c>
      <c r="B81" s="5" t="str">
        <f>[1]EJRŽAF!B19</f>
        <v>Duomenų rinkimas</v>
      </c>
      <c r="C81" s="4">
        <v>2030</v>
      </c>
      <c r="D81" s="3" t="str">
        <f>IFERROR(IF(INDEX([1]EJRŽAF!$F$19:$FU$19,1,MATCH($C81,[1]EJRŽAF!$F$3:$FU$3,0)+0)="","",INDEX([1]EJRŽAF!$F$19:$FU$19,1,MATCH($C81,[1]EJRŽAF!$F$3:$FU$3,0)+0)),"")</f>
        <v/>
      </c>
      <c r="E81" s="3" t="str">
        <f>IFERROR(IF(INDEX([1]EJRŽAF!$F$19:$FU$19,1,MATCH($C81,[1]EJRŽAF!$F$3:$FU$3,0)+4)="","",INDEX([1]EJRŽAF!$F$19:$FU$19,1,MATCH($C81,[1]EJRŽAF!$F$3:$FU$3,0)+4)),"")</f>
        <v/>
      </c>
      <c r="F81" s="1" t="str">
        <f>IFERROR(IF(INDEX([1]EJRŽAF!$F$19:$FU$19,1,MATCH($C81,[1]EJRŽAF!$F$3:$FU$3,0)+1)="","",INDEX([1]EJRŽAF!$F$19:$FU$19,1,MATCH($C81,[1]EJRŽAF!$F$3:$FU$3,0)+1)),"")</f>
        <v/>
      </c>
      <c r="G81" s="1" t="str">
        <f>IFERROR(IF(INDEX([1]EJRŽAF!$F$19:$FU$19,1,MATCH($C81,[1]EJRŽAF!$F$3:$FU$3,0)+5)="","",INDEX([1]EJRŽAF!$F$19:$FU$19,1,MATCH($C81,[1]EJRŽAF!$F$3:$FU$3,0)+5)),"")</f>
        <v/>
      </c>
      <c r="H81" s="7"/>
      <c r="I81" s="1" t="str">
        <f>IFERROR(IF(INDEX([1]EJRŽAF!$F$19:$FU$19,1,MATCH($C81,[1]EJRŽAF!$F$3:$FU$3,0)+6)="","",INDEX([1]EJRŽAF!$F$19:$FU$19,1,MATCH($C81,[1]EJRŽAF!$F$3:$FU$3,0)+6)),"")</f>
        <v/>
      </c>
    </row>
    <row r="82" spans="1:9" ht="32.1" customHeight="1" x14ac:dyDescent="0.25">
      <c r="A82" s="6" t="str">
        <f>[1]EJRŽAF!A20</f>
        <v>14KT</v>
      </c>
      <c r="B82" s="5" t="str">
        <f>[1]EJRŽAF!B20</f>
        <v>Kontrolė ir vykdymo užtikrinimas</v>
      </c>
      <c r="C82" s="4">
        <v>2021</v>
      </c>
      <c r="D82" s="3" t="str">
        <f>IFERROR(IF(INDEX([1]EJRŽAF!$F$20:$FU$20,1,MATCH($C82,[1]EJRŽAF!$F$3:$FU$3,0)+0)="","",INDEX([1]EJRŽAF!$F$20:$FU$20,1,MATCH($C82,[1]EJRŽAF!$F$3:$FU$3,0)+0)),"")</f>
        <v/>
      </c>
      <c r="E82" s="3" t="str">
        <f>IFERROR(IF(INDEX([1]EJRŽAF!$F$20:$FU$20,1,MATCH($C82,[1]EJRŽAF!$F$3:$FU$3,0)+4)="","",INDEX([1]EJRŽAF!$F$20:$FU$20,1,MATCH($C82,[1]EJRŽAF!$F$3:$FU$3,0)+4)),"")</f>
        <v/>
      </c>
      <c r="F82" s="1" t="str">
        <f>IFERROR(IF(INDEX([1]EJRŽAF!$F$20:$FU$20,1,MATCH($C82,[1]EJRŽAF!$F$3:$FU$3,0)+1)="","",INDEX([1]EJRŽAF!$F$20:$FU$20,1,MATCH($C82,[1]EJRŽAF!$F$3:$FU$3,0)+1)),"")</f>
        <v/>
      </c>
      <c r="G82" s="1" t="str">
        <f>IFERROR(IF(INDEX([1]EJRŽAF!$F$20:$FU$20,1,MATCH($C82,[1]EJRŽAF!$F$3:$FU$3,0)+5)="","",INDEX([1]EJRŽAF!$F$20:$FU$20,1,MATCH($C82,[1]EJRŽAF!$F$3:$FU$3,0)+5)),"")</f>
        <v/>
      </c>
      <c r="H82" s="7"/>
      <c r="I82" s="1" t="str">
        <f>IFERROR(IF(INDEX([1]EJRŽAF!$F$20:$FU$20,1,MATCH($C82,[1]EJRŽAF!$F$3:$FU$3,0)+6)="","",INDEX([1]EJRŽAF!$F$20:$FU$20,1,MATCH($C82,[1]EJRŽAF!$F$3:$FU$3,0)+6)),"")</f>
        <v/>
      </c>
    </row>
    <row r="83" spans="1:9" ht="32.1" customHeight="1" x14ac:dyDescent="0.25">
      <c r="A83" s="6" t="str">
        <f>[1]EJRŽAF!A20</f>
        <v>14KT</v>
      </c>
      <c r="B83" s="5" t="str">
        <f>[1]EJRŽAF!B20</f>
        <v>Kontrolė ir vykdymo užtikrinimas</v>
      </c>
      <c r="C83" s="4">
        <v>2022</v>
      </c>
      <c r="D83" s="3">
        <f>IFERROR(IF(INDEX([1]EJRŽAF!$F$20:$FU$20,1,MATCH($C83,[1]EJRŽAF!$F$3:$FU$3,0)+0)="","",INDEX([1]EJRŽAF!$F$20:$FU$20,1,MATCH($C83,[1]EJRŽAF!$F$3:$FU$3,0)+0)),"")</f>
        <v>1</v>
      </c>
      <c r="E83" s="3">
        <f>IFERROR(IF(INDEX([1]EJRŽAF!$F$20:$FU$20,1,MATCH($C83,[1]EJRŽAF!$F$3:$FU$3,0)+4)="","",INDEX([1]EJRŽAF!$F$20:$FU$20,1,MATCH($C83,[1]EJRŽAF!$F$3:$FU$3,0)+4)),"")</f>
        <v>1</v>
      </c>
      <c r="F83" s="1">
        <f>IFERROR(IF(INDEX([1]EJRŽAF!$F$20:$FU$20,1,MATCH($C83,[1]EJRŽAF!$F$3:$FU$3,0)+1)="","",INDEX([1]EJRŽAF!$F$20:$FU$20,1,MATCH($C83,[1]EJRŽAF!$F$3:$FU$3,0)+1)),"")</f>
        <v>157300</v>
      </c>
      <c r="G83" s="1">
        <f>IFERROR(IF(INDEX([1]EJRŽAF!$F$20:$FU$20,1,MATCH($C83,[1]EJRŽAF!$F$3:$FU$3,0)+5)="","",INDEX([1]EJRŽAF!$F$20:$FU$20,1,MATCH($C83,[1]EJRŽAF!$F$3:$FU$3,0)+5)),"")</f>
        <v>157300</v>
      </c>
      <c r="H83" s="7"/>
      <c r="I83" s="1">
        <f>IFERROR(IF(INDEX([1]EJRŽAF!$F$20:$FU$20,1,MATCH($C83,[1]EJRŽAF!$F$3:$FU$3,0)+6)="","",INDEX([1]EJRŽAF!$F$20:$FU$20,1,MATCH($C83,[1]EJRŽAF!$F$3:$FU$3,0)+6)),"")</f>
        <v>157300</v>
      </c>
    </row>
    <row r="84" spans="1:9" ht="32.1" customHeight="1" x14ac:dyDescent="0.25">
      <c r="A84" s="6" t="str">
        <f>[1]EJRŽAF!A20</f>
        <v>14KT</v>
      </c>
      <c r="B84" s="5" t="str">
        <f>[1]EJRŽAF!B20</f>
        <v>Kontrolė ir vykdymo užtikrinimas</v>
      </c>
      <c r="C84" s="4">
        <v>2023</v>
      </c>
      <c r="D84" s="3">
        <f>IFERROR(IF(INDEX([1]EJRŽAF!$F$20:$FU$20,1,MATCH($C84,[1]EJRŽAF!$F$3:$FU$3,0)+0)="","",INDEX([1]EJRŽAF!$F$20:$FU$20,1,MATCH($C84,[1]EJRŽAF!$F$3:$FU$3,0)+0)),"")</f>
        <v>1</v>
      </c>
      <c r="E84" s="3">
        <f>IFERROR(IF(INDEX([1]EJRŽAF!$F$20:$FU$20,1,MATCH($C84,[1]EJRŽAF!$F$3:$FU$3,0)+4)="","",INDEX([1]EJRŽAF!$F$20:$FU$20,1,MATCH($C84,[1]EJRŽAF!$F$3:$FU$3,0)+4)),"")</f>
        <v>1</v>
      </c>
      <c r="F84" s="1">
        <f>IFERROR(IF(INDEX([1]EJRŽAF!$F$20:$FU$20,1,MATCH($C84,[1]EJRŽAF!$F$3:$FU$3,0)+1)="","",INDEX([1]EJRŽAF!$F$20:$FU$20,1,MATCH($C84,[1]EJRŽAF!$F$3:$FU$3,0)+1)),"")</f>
        <v>959233</v>
      </c>
      <c r="G84" s="1">
        <f>IFERROR(IF(INDEX([1]EJRŽAF!$F$20:$FU$20,1,MATCH($C84,[1]EJRŽAF!$F$3:$FU$3,0)+5)="","",INDEX([1]EJRŽAF!$F$20:$FU$20,1,MATCH($C84,[1]EJRŽAF!$F$3:$FU$3,0)+5)),"")</f>
        <v>959233</v>
      </c>
      <c r="H84" s="7"/>
      <c r="I84" s="1">
        <f>IFERROR(IF(INDEX([1]EJRŽAF!$F$20:$FU$20,1,MATCH($C84,[1]EJRŽAF!$F$3:$FU$3,0)+6)="","",INDEX([1]EJRŽAF!$F$20:$FU$20,1,MATCH($C84,[1]EJRŽAF!$F$3:$FU$3,0)+6)),"")</f>
        <v>874059.95</v>
      </c>
    </row>
    <row r="85" spans="1:9" ht="32.1" customHeight="1" x14ac:dyDescent="0.25">
      <c r="A85" s="6" t="str">
        <f>[1]EJRŽAF!A20</f>
        <v>14KT</v>
      </c>
      <c r="B85" s="5" t="str">
        <f>[1]EJRŽAF!B20</f>
        <v>Kontrolė ir vykdymo užtikrinimas</v>
      </c>
      <c r="C85" s="4">
        <v>2024</v>
      </c>
      <c r="D85" s="3" t="str">
        <f>IFERROR(IF(INDEX([1]EJRŽAF!$F$20:$FU$20,1,MATCH($C85,[1]EJRŽAF!$F$3:$FU$3,0)+0)="","",INDEX([1]EJRŽAF!$F$20:$FU$20,1,MATCH($C85,[1]EJRŽAF!$F$3:$FU$3,0)+0)),"")</f>
        <v/>
      </c>
      <c r="E85" s="3" t="str">
        <f>IFERROR(IF(INDEX([1]EJRŽAF!$F$20:$FU$20,1,MATCH($C85,[1]EJRŽAF!$F$3:$FU$3,0)+4)="","",INDEX([1]EJRŽAF!$F$20:$FU$20,1,MATCH($C85,[1]EJRŽAF!$F$3:$FU$3,0)+4)),"")</f>
        <v/>
      </c>
      <c r="F85" s="1">
        <f>IFERROR(IF(INDEX([1]EJRŽAF!$F$20:$FU$20,1,MATCH($C85,[1]EJRŽAF!$F$3:$FU$3,0)+1)="","",INDEX([1]EJRŽAF!$F$20:$FU$20,1,MATCH($C85,[1]EJRŽAF!$F$3:$FU$3,0)+1)),"")</f>
        <v>979866.66999999993</v>
      </c>
      <c r="G85" s="1">
        <f>IFERROR(IF(INDEX([1]EJRŽAF!$F$20:$FU$20,1,MATCH($C85,[1]EJRŽAF!$F$3:$FU$3,0)+5)="","",INDEX([1]EJRŽAF!$F$20:$FU$20,1,MATCH($C85,[1]EJRŽAF!$F$3:$FU$3,0)+5)),"")</f>
        <v>979866.66999999993</v>
      </c>
      <c r="H85" s="7"/>
      <c r="I85" s="1">
        <f>IFERROR(IF(INDEX([1]EJRŽAF!$F$20:$FU$20,1,MATCH($C85,[1]EJRŽAF!$F$3:$FU$3,0)+6)="","",INDEX([1]EJRŽAF!$F$20:$FU$20,1,MATCH($C85,[1]EJRŽAF!$F$3:$FU$3,0)+6)),"")</f>
        <v>858159.63</v>
      </c>
    </row>
    <row r="86" spans="1:9" ht="32.1" customHeight="1" x14ac:dyDescent="0.25">
      <c r="A86" s="6" t="str">
        <f>[1]EJRŽAF!A20</f>
        <v>14KT</v>
      </c>
      <c r="B86" s="5" t="str">
        <f>[1]EJRŽAF!B20</f>
        <v>Kontrolė ir vykdymo užtikrinimas</v>
      </c>
      <c r="C86" s="4">
        <v>2025</v>
      </c>
      <c r="D86" s="3" t="str">
        <f>IFERROR(IF(INDEX([1]EJRŽAF!$F$20:$FU$20,1,MATCH($C86,[1]EJRŽAF!$F$3:$FU$3,0)+0)="","",INDEX([1]EJRŽAF!$F$20:$FU$20,1,MATCH($C86,[1]EJRŽAF!$F$3:$FU$3,0)+0)),"")</f>
        <v/>
      </c>
      <c r="E86" s="3" t="str">
        <f>IFERROR(IF(INDEX([1]EJRŽAF!$F$20:$FU$20,1,MATCH($C86,[1]EJRŽAF!$F$3:$FU$3,0)+4)="","",INDEX([1]EJRŽAF!$F$20:$FU$20,1,MATCH($C86,[1]EJRŽAF!$F$3:$FU$3,0)+4)),"")</f>
        <v/>
      </c>
      <c r="F86" s="1">
        <f>IFERROR(IF(INDEX([1]EJRŽAF!$F$20:$FU$20,1,MATCH($C86,[1]EJRŽAF!$F$3:$FU$3,0)+1)="","",INDEX([1]EJRŽAF!$F$20:$FU$20,1,MATCH($C86,[1]EJRŽAF!$F$3:$FU$3,0)+1)),"")</f>
        <v>989798</v>
      </c>
      <c r="G86" s="1">
        <f>IFERROR(IF(INDEX([1]EJRŽAF!$F$20:$FU$20,1,MATCH($C86,[1]EJRŽAF!$F$3:$FU$3,0)+5)="","",INDEX([1]EJRŽAF!$F$20:$FU$20,1,MATCH($C86,[1]EJRŽAF!$F$3:$FU$3,0)+5)),"")</f>
        <v>989798</v>
      </c>
      <c r="H86" s="7"/>
      <c r="I86" s="1">
        <f>IFERROR(IF(INDEX([1]EJRŽAF!$F$20:$FU$20,1,MATCH($C86,[1]EJRŽAF!$F$3:$FU$3,0)+6)="","",INDEX([1]EJRŽAF!$F$20:$FU$20,1,MATCH($C86,[1]EJRŽAF!$F$3:$FU$3,0)+6)),"")</f>
        <v>889767.06</v>
      </c>
    </row>
    <row r="87" spans="1:9" ht="32.1" customHeight="1" x14ac:dyDescent="0.25">
      <c r="A87" s="6" t="str">
        <f>[1]EJRŽAF!A20</f>
        <v>14KT</v>
      </c>
      <c r="B87" s="5" t="str">
        <f>[1]EJRŽAF!B20</f>
        <v>Kontrolė ir vykdymo užtikrinimas</v>
      </c>
      <c r="C87" s="4">
        <v>2026</v>
      </c>
      <c r="D87" s="3" t="str">
        <f>IFERROR(IF(INDEX([1]EJRŽAF!$F$20:$FU$20,1,MATCH($C87,[1]EJRŽAF!$F$3:$FU$3,0)+0)="","",INDEX([1]EJRŽAF!$F$20:$FU$20,1,MATCH($C87,[1]EJRŽAF!$F$3:$FU$3,0)+0)),"")</f>
        <v/>
      </c>
      <c r="E87" s="3" t="str">
        <f>IFERROR(IF(INDEX([1]EJRŽAF!$F$20:$FU$20,1,MATCH($C87,[1]EJRŽAF!$F$3:$FU$3,0)+4)="","",INDEX([1]EJRŽAF!$F$20:$FU$20,1,MATCH($C87,[1]EJRŽAF!$F$3:$FU$3,0)+4)),"")</f>
        <v/>
      </c>
      <c r="F87" s="1">
        <f>IFERROR(IF(INDEX([1]EJRŽAF!$F$20:$FU$20,1,MATCH($C87,[1]EJRŽAF!$F$3:$FU$3,0)+1)="","",INDEX([1]EJRŽAF!$F$20:$FU$20,1,MATCH($C87,[1]EJRŽAF!$F$3:$FU$3,0)+1)),"")</f>
        <v>1042380.28</v>
      </c>
      <c r="G87" s="1">
        <f>IFERROR(IF(INDEX([1]EJRŽAF!$F$20:$FU$20,1,MATCH($C87,[1]EJRŽAF!$F$3:$FU$3,0)+5)="","",INDEX([1]EJRŽAF!$F$20:$FU$20,1,MATCH($C87,[1]EJRŽAF!$F$3:$FU$3,0)+5)),"")</f>
        <v>1042380.28</v>
      </c>
      <c r="H87" s="7"/>
      <c r="I87" s="1">
        <f>IFERROR(IF(INDEX([1]EJRŽAF!$F$20:$FU$20,1,MATCH($C87,[1]EJRŽAF!$F$3:$FU$3,0)+6)="","",INDEX([1]EJRŽAF!$F$20:$FU$20,1,MATCH($C87,[1]EJRŽAF!$F$3:$FU$3,0)+6)),"")</f>
        <v>542380.28</v>
      </c>
    </row>
    <row r="88" spans="1:9" ht="32.1" customHeight="1" x14ac:dyDescent="0.25">
      <c r="A88" s="6" t="str">
        <f>[1]EJRŽAF!A20</f>
        <v>14KT</v>
      </c>
      <c r="B88" s="5" t="str">
        <f>[1]EJRŽAF!B20</f>
        <v>Kontrolė ir vykdymo užtikrinimas</v>
      </c>
      <c r="C88" s="4">
        <v>2027</v>
      </c>
      <c r="D88" s="3" t="str">
        <f>IFERROR(IF(INDEX([1]EJRŽAF!$F$20:$FU$20,1,MATCH($C88,[1]EJRŽAF!$F$3:$FU$3,0)+0)="","",INDEX([1]EJRŽAF!$F$20:$FU$20,1,MATCH($C88,[1]EJRŽAF!$F$3:$FU$3,0)+0)),"")</f>
        <v/>
      </c>
      <c r="E88" s="3" t="str">
        <f>IFERROR(IF(INDEX([1]EJRŽAF!$F$20:$FU$20,1,MATCH($C88,[1]EJRŽAF!$F$3:$FU$3,0)+4)="","",INDEX([1]EJRŽAF!$F$20:$FU$20,1,MATCH($C88,[1]EJRŽAF!$F$3:$FU$3,0)+4)),"")</f>
        <v/>
      </c>
      <c r="F88" s="1" t="str">
        <f>IFERROR(IF(INDEX([1]EJRŽAF!$F$20:$FU$20,1,MATCH($C88,[1]EJRŽAF!$F$3:$FU$3,0)+1)="","",INDEX([1]EJRŽAF!$F$20:$FU$20,1,MATCH($C88,[1]EJRŽAF!$F$3:$FU$3,0)+1)),"")</f>
        <v/>
      </c>
      <c r="G88" s="1" t="str">
        <f>IFERROR(IF(INDEX([1]EJRŽAF!$F$20:$FU$20,1,MATCH($C88,[1]EJRŽAF!$F$3:$FU$3,0)+5)="","",INDEX([1]EJRŽAF!$F$20:$FU$20,1,MATCH($C88,[1]EJRŽAF!$F$3:$FU$3,0)+5)),"")</f>
        <v/>
      </c>
      <c r="H88" s="7"/>
      <c r="I88" s="1" t="str">
        <f>IFERROR(IF(INDEX([1]EJRŽAF!$F$20:$FU$20,1,MATCH($C88,[1]EJRŽAF!$F$3:$FU$3,0)+6)="","",INDEX([1]EJRŽAF!$F$20:$FU$20,1,MATCH($C88,[1]EJRŽAF!$F$3:$FU$3,0)+6)),"")</f>
        <v/>
      </c>
    </row>
    <row r="89" spans="1:9" ht="32.1" customHeight="1" x14ac:dyDescent="0.25">
      <c r="A89" s="6" t="str">
        <f>[1]EJRŽAF!A20</f>
        <v>14KT</v>
      </c>
      <c r="B89" s="5" t="str">
        <f>[1]EJRŽAF!B20</f>
        <v>Kontrolė ir vykdymo užtikrinimas</v>
      </c>
      <c r="C89" s="4">
        <v>2028</v>
      </c>
      <c r="D89" s="3" t="str">
        <f>IFERROR(IF(INDEX([1]EJRŽAF!$F$20:$FU$20,1,MATCH($C89,[1]EJRŽAF!$F$3:$FU$3,0)+0)="","",INDEX([1]EJRŽAF!$F$20:$FU$20,1,MATCH($C89,[1]EJRŽAF!$F$3:$FU$3,0)+0)),"")</f>
        <v/>
      </c>
      <c r="E89" s="3" t="str">
        <f>IFERROR(IF(INDEX([1]EJRŽAF!$F$20:$FU$20,1,MATCH($C89,[1]EJRŽAF!$F$3:$FU$3,0)+4)="","",INDEX([1]EJRŽAF!$F$20:$FU$20,1,MATCH($C89,[1]EJRŽAF!$F$3:$FU$3,0)+4)),"")</f>
        <v/>
      </c>
      <c r="F89" s="1" t="str">
        <f>IFERROR(IF(INDEX([1]EJRŽAF!$F$20:$FU$20,1,MATCH($C89,[1]EJRŽAF!$F$3:$FU$3,0)+1)="","",INDEX([1]EJRŽAF!$F$20:$FU$20,1,MATCH($C89,[1]EJRŽAF!$F$3:$FU$3,0)+1)),"")</f>
        <v/>
      </c>
      <c r="G89" s="1" t="str">
        <f>IFERROR(IF(INDEX([1]EJRŽAF!$F$20:$FU$20,1,MATCH($C89,[1]EJRŽAF!$F$3:$FU$3,0)+5)="","",INDEX([1]EJRŽAF!$F$20:$FU$20,1,MATCH($C89,[1]EJRŽAF!$F$3:$FU$3,0)+5)),"")</f>
        <v/>
      </c>
      <c r="H89" s="7"/>
      <c r="I89" s="1" t="str">
        <f>IFERROR(IF(INDEX([1]EJRŽAF!$F$20:$FU$20,1,MATCH($C89,[1]EJRŽAF!$F$3:$FU$3,0)+6)="","",INDEX([1]EJRŽAF!$F$20:$FU$20,1,MATCH($C89,[1]EJRŽAF!$F$3:$FU$3,0)+6)),"")</f>
        <v/>
      </c>
    </row>
    <row r="90" spans="1:9" ht="32.1" customHeight="1" x14ac:dyDescent="0.25">
      <c r="A90" s="6" t="str">
        <f>[1]EJRŽAF!A20</f>
        <v>14KT</v>
      </c>
      <c r="B90" s="5" t="str">
        <f>[1]EJRŽAF!B20</f>
        <v>Kontrolė ir vykdymo užtikrinimas</v>
      </c>
      <c r="C90" s="4">
        <v>2029</v>
      </c>
      <c r="D90" s="3" t="str">
        <f>IFERROR(IF(INDEX([1]EJRŽAF!$F$20:$FU$20,1,MATCH($C90,[1]EJRŽAF!$F$3:$FU$3,0)+0)="","",INDEX([1]EJRŽAF!$F$20:$FU$20,1,MATCH($C90,[1]EJRŽAF!$F$3:$FU$3,0)+0)),"")</f>
        <v/>
      </c>
      <c r="E90" s="3" t="str">
        <f>IFERROR(IF(INDEX([1]EJRŽAF!$F$20:$FU$20,1,MATCH($C90,[1]EJRŽAF!$F$3:$FU$3,0)+4)="","",INDEX([1]EJRŽAF!$F$20:$FU$20,1,MATCH($C90,[1]EJRŽAF!$F$3:$FU$3,0)+4)),"")</f>
        <v/>
      </c>
      <c r="F90" s="1" t="str">
        <f>IFERROR(IF(INDEX([1]EJRŽAF!$F$20:$FU$20,1,MATCH($C90,[1]EJRŽAF!$F$3:$FU$3,0)+1)="","",INDEX([1]EJRŽAF!$F$20:$FU$20,1,MATCH($C90,[1]EJRŽAF!$F$3:$FU$3,0)+1)),"")</f>
        <v/>
      </c>
      <c r="G90" s="1" t="str">
        <f>IFERROR(IF(INDEX([1]EJRŽAF!$F$20:$FU$20,1,MATCH($C90,[1]EJRŽAF!$F$3:$FU$3,0)+5)="","",INDEX([1]EJRŽAF!$F$20:$FU$20,1,MATCH($C90,[1]EJRŽAF!$F$3:$FU$3,0)+5)),"")</f>
        <v/>
      </c>
      <c r="H90" s="7"/>
      <c r="I90" s="1" t="str">
        <f>IFERROR(IF(INDEX([1]EJRŽAF!$F$20:$FU$20,1,MATCH($C90,[1]EJRŽAF!$F$3:$FU$3,0)+6)="","",INDEX([1]EJRŽAF!$F$20:$FU$20,1,MATCH($C90,[1]EJRŽAF!$F$3:$FU$3,0)+6)),"")</f>
        <v/>
      </c>
    </row>
    <row r="91" spans="1:9" ht="32.1" customHeight="1" x14ac:dyDescent="0.25">
      <c r="A91" s="6" t="str">
        <f>[1]EJRŽAF!A20</f>
        <v>14KT</v>
      </c>
      <c r="B91" s="5" t="str">
        <f>[1]EJRŽAF!B20</f>
        <v>Kontrolė ir vykdymo užtikrinimas</v>
      </c>
      <c r="C91" s="4">
        <v>2030</v>
      </c>
      <c r="D91" s="3" t="str">
        <f>IFERROR(IF(INDEX([1]EJRŽAF!$F$20:$FU$20,1,MATCH($C91,[1]EJRŽAF!$F$3:$FU$3,0)+0)="","",INDEX([1]EJRŽAF!$F$20:$FU$20,1,MATCH($C91,[1]EJRŽAF!$F$3:$FU$3,0)+0)),"")</f>
        <v/>
      </c>
      <c r="E91" s="3" t="str">
        <f>IFERROR(IF(INDEX([1]EJRŽAF!$F$20:$FU$20,1,MATCH($C91,[1]EJRŽAF!$F$3:$FU$3,0)+4)="","",INDEX([1]EJRŽAF!$F$20:$FU$20,1,MATCH($C91,[1]EJRŽAF!$F$3:$FU$3,0)+4)),"")</f>
        <v/>
      </c>
      <c r="F91" s="1" t="str">
        <f>IFERROR(IF(INDEX([1]EJRŽAF!$F$20:$FU$20,1,MATCH($C91,[1]EJRŽAF!$F$3:$FU$3,0)+1)="","",INDEX([1]EJRŽAF!$F$20:$FU$20,1,MATCH($C91,[1]EJRŽAF!$F$3:$FU$3,0)+1)),"")</f>
        <v/>
      </c>
      <c r="G91" s="1" t="str">
        <f>IFERROR(IF(INDEX([1]EJRŽAF!$F$20:$FU$20,1,MATCH($C91,[1]EJRŽAF!$F$3:$FU$3,0)+5)="","",INDEX([1]EJRŽAF!$F$20:$FU$20,1,MATCH($C91,[1]EJRŽAF!$F$3:$FU$3,0)+5)),"")</f>
        <v/>
      </c>
      <c r="H91" s="7"/>
      <c r="I91" s="1" t="str">
        <f>IFERROR(IF(INDEX([1]EJRŽAF!$F$20:$FU$20,1,MATCH($C91,[1]EJRŽAF!$F$3:$FU$3,0)+6)="","",INDEX([1]EJRŽAF!$F$20:$FU$20,1,MATCH($C91,[1]EJRŽAF!$F$3:$FU$3,0)+6)),"")</f>
        <v/>
      </c>
    </row>
    <row r="92" spans="1:9" ht="32.1" customHeight="1" x14ac:dyDescent="0.25">
      <c r="A92" s="6" t="str">
        <f>[1]EJRŽAF!A21</f>
        <v>14PI</v>
      </c>
      <c r="B92" s="5" t="str">
        <f>[1]EJRŽAF!B21</f>
        <v>Reikalingų sistemų ir prietaisų įsigijimas ir įrengimas laivuose</v>
      </c>
      <c r="C92" s="4">
        <v>2021</v>
      </c>
      <c r="D92" s="3" t="str">
        <f>IFERROR(IF(INDEX([1]EJRŽAF!$F$21:$FU$21,1,MATCH($C92,[1]EJRŽAF!$F$3:$FU$3,0)+0)="","",INDEX([1]EJRŽAF!$F$21:$FU$21,1,MATCH($C92,[1]EJRŽAF!$F$3:$FU$3,0)+0)),"")</f>
        <v/>
      </c>
      <c r="E92" s="3" t="str">
        <f>IFERROR(IF(INDEX([1]EJRŽAF!$F$21:$FU$21,1,MATCH($C92,[1]EJRŽAF!$F$3:$FU$3,0)+4)="","",INDEX([1]EJRŽAF!$F$21:$FU$21,1,MATCH($C92,[1]EJRŽAF!$F$3:$FU$3,0)+4)),"")</f>
        <v/>
      </c>
      <c r="F92" s="1" t="str">
        <f>IFERROR(IF(INDEX([1]EJRŽAF!$F$21:$FU$21,1,MATCH($C92,[1]EJRŽAF!$F$3:$FU$3,0)+1)="","",INDEX([1]EJRŽAF!$F$21:$FU$21,1,MATCH($C92,[1]EJRŽAF!$F$3:$FU$3,0)+1)),"")</f>
        <v/>
      </c>
      <c r="G92" s="1" t="str">
        <f>IFERROR(IF(INDEX([1]EJRŽAF!$F$21:$FU$21,1,MATCH($C92,[1]EJRŽAF!$F$3:$FU$3,0)+5)="","",INDEX([1]EJRŽAF!$F$21:$FU$21,1,MATCH($C92,[1]EJRŽAF!$F$3:$FU$3,0)+5)),"")</f>
        <v/>
      </c>
      <c r="H92" s="7"/>
      <c r="I92" s="1" t="str">
        <f>IFERROR(IF(INDEX([1]EJRŽAF!$F$21:$FU$21,1,MATCH($C92,[1]EJRŽAF!$F$3:$FU$3,0)+6)="","",INDEX([1]EJRŽAF!$F$21:$FU$21,1,MATCH($C92,[1]EJRŽAF!$F$3:$FU$3,0)+6)),"")</f>
        <v/>
      </c>
    </row>
    <row r="93" spans="1:9" ht="32.1" customHeight="1" x14ac:dyDescent="0.25">
      <c r="A93" s="6" t="str">
        <f>[1]EJRŽAF!A21</f>
        <v>14PI</v>
      </c>
      <c r="B93" s="5" t="str">
        <f>[1]EJRŽAF!B21</f>
        <v>Reikalingų sistemų ir prietaisų įsigijimas ir įrengimas laivuose</v>
      </c>
      <c r="C93" s="4">
        <v>2022</v>
      </c>
      <c r="D93" s="3" t="str">
        <f>IFERROR(IF(INDEX([1]EJRŽAF!$F$21:$FU$21,1,MATCH($C93,[1]EJRŽAF!$F$3:$FU$3,0)+0)="","",INDEX([1]EJRŽAF!$F$21:$FU$21,1,MATCH($C93,[1]EJRŽAF!$F$3:$FU$3,0)+0)),"")</f>
        <v/>
      </c>
      <c r="E93" s="3" t="str">
        <f>IFERROR(IF(INDEX([1]EJRŽAF!$F$21:$FU$21,1,MATCH($C93,[1]EJRŽAF!$F$3:$FU$3,0)+4)="","",INDEX([1]EJRŽAF!$F$21:$FU$21,1,MATCH($C93,[1]EJRŽAF!$F$3:$FU$3,0)+4)),"")</f>
        <v/>
      </c>
      <c r="F93" s="1" t="str">
        <f>IFERROR(IF(INDEX([1]EJRŽAF!$F$21:$FU$21,1,MATCH($C93,[1]EJRŽAF!$F$3:$FU$3,0)+1)="","",INDEX([1]EJRŽAF!$F$21:$FU$21,1,MATCH($C93,[1]EJRŽAF!$F$3:$FU$3,0)+1)),"")</f>
        <v/>
      </c>
      <c r="G93" s="1" t="str">
        <f>IFERROR(IF(INDEX([1]EJRŽAF!$F$21:$FU$21,1,MATCH($C93,[1]EJRŽAF!$F$3:$FU$3,0)+5)="","",INDEX([1]EJRŽAF!$F$21:$FU$21,1,MATCH($C93,[1]EJRŽAF!$F$3:$FU$3,0)+5)),"")</f>
        <v/>
      </c>
      <c r="H93" s="7"/>
      <c r="I93" s="1" t="str">
        <f>IFERROR(IF(INDEX([1]EJRŽAF!$F$21:$FU$21,1,MATCH($C93,[1]EJRŽAF!$F$3:$FU$3,0)+6)="","",INDEX([1]EJRŽAF!$F$21:$FU$21,1,MATCH($C93,[1]EJRŽAF!$F$3:$FU$3,0)+6)),"")</f>
        <v/>
      </c>
    </row>
    <row r="94" spans="1:9" ht="32.1" customHeight="1" x14ac:dyDescent="0.25">
      <c r="A94" s="6" t="str">
        <f>[1]EJRŽAF!A21</f>
        <v>14PI</v>
      </c>
      <c r="B94" s="5" t="str">
        <f>[1]EJRŽAF!B21</f>
        <v>Reikalingų sistemų ir prietaisų įsigijimas ir įrengimas laivuose</v>
      </c>
      <c r="C94" s="4">
        <v>2023</v>
      </c>
      <c r="D94" s="3" t="str">
        <f>IFERROR(IF(INDEX([1]EJRŽAF!$F$21:$FU$21,1,MATCH($C94,[1]EJRŽAF!$F$3:$FU$3,0)+0)="","",INDEX([1]EJRŽAF!$F$21:$FU$21,1,MATCH($C94,[1]EJRŽAF!$F$3:$FU$3,0)+0)),"")</f>
        <v/>
      </c>
      <c r="E94" s="3" t="str">
        <f>IFERROR(IF(INDEX([1]EJRŽAF!$F$21:$FU$21,1,MATCH($C94,[1]EJRŽAF!$F$3:$FU$3,0)+4)="","",INDEX([1]EJRŽAF!$F$21:$FU$21,1,MATCH($C94,[1]EJRŽAF!$F$3:$FU$3,0)+4)),"")</f>
        <v/>
      </c>
      <c r="F94" s="1" t="str">
        <f>IFERROR(IF(INDEX([1]EJRŽAF!$F$21:$FU$21,1,MATCH($C94,[1]EJRŽAF!$F$3:$FU$3,0)+1)="","",INDEX([1]EJRŽAF!$F$21:$FU$21,1,MATCH($C94,[1]EJRŽAF!$F$3:$FU$3,0)+1)),"")</f>
        <v/>
      </c>
      <c r="G94" s="1" t="str">
        <f>IFERROR(IF(INDEX([1]EJRŽAF!$F$21:$FU$21,1,MATCH($C94,[1]EJRŽAF!$F$3:$FU$3,0)+5)="","",INDEX([1]EJRŽAF!$F$21:$FU$21,1,MATCH($C94,[1]EJRŽAF!$F$3:$FU$3,0)+5)),"")</f>
        <v/>
      </c>
      <c r="H94" s="7"/>
      <c r="I94" s="1" t="str">
        <f>IFERROR(IF(INDEX([1]EJRŽAF!$F$21:$FU$21,1,MATCH($C94,[1]EJRŽAF!$F$3:$FU$3,0)+6)="","",INDEX([1]EJRŽAF!$F$21:$FU$21,1,MATCH($C94,[1]EJRŽAF!$F$3:$FU$3,0)+6)),"")</f>
        <v/>
      </c>
    </row>
    <row r="95" spans="1:9" ht="32.1" customHeight="1" x14ac:dyDescent="0.25">
      <c r="A95" s="6" t="str">
        <f>[1]EJRŽAF!A21</f>
        <v>14PI</v>
      </c>
      <c r="B95" s="5" t="str">
        <f>[1]EJRŽAF!B21</f>
        <v>Reikalingų sistemų ir prietaisų įsigijimas ir įrengimas laivuose</v>
      </c>
      <c r="C95" s="4">
        <v>2024</v>
      </c>
      <c r="D95" s="3" t="str">
        <f>IFERROR(IF(INDEX([1]EJRŽAF!$F$21:$FU$21,1,MATCH($C95,[1]EJRŽAF!$F$3:$FU$3,0)+0)="","",INDEX([1]EJRŽAF!$F$21:$FU$21,1,MATCH($C95,[1]EJRŽAF!$F$3:$FU$3,0)+0)),"")</f>
        <v/>
      </c>
      <c r="E95" s="3" t="str">
        <f>IFERROR(IF(INDEX([1]EJRŽAF!$F$21:$FU$21,1,MATCH($C95,[1]EJRŽAF!$F$3:$FU$3,0)+4)="","",INDEX([1]EJRŽAF!$F$21:$FU$21,1,MATCH($C95,[1]EJRŽAF!$F$3:$FU$3,0)+4)),"")</f>
        <v/>
      </c>
      <c r="F95" s="1" t="str">
        <f>IFERROR(IF(INDEX([1]EJRŽAF!$F$21:$FU$21,1,MATCH($C95,[1]EJRŽAF!$F$3:$FU$3,0)+1)="","",INDEX([1]EJRŽAF!$F$21:$FU$21,1,MATCH($C95,[1]EJRŽAF!$F$3:$FU$3,0)+1)),"")</f>
        <v/>
      </c>
      <c r="G95" s="1" t="str">
        <f>IFERROR(IF(INDEX([1]EJRŽAF!$F$21:$FU$21,1,MATCH($C95,[1]EJRŽAF!$F$3:$FU$3,0)+5)="","",INDEX([1]EJRŽAF!$F$21:$FU$21,1,MATCH($C95,[1]EJRŽAF!$F$3:$FU$3,0)+5)),"")</f>
        <v/>
      </c>
      <c r="H95" s="7"/>
      <c r="I95" s="1" t="str">
        <f>IFERROR(IF(INDEX([1]EJRŽAF!$F$21:$FU$21,1,MATCH($C95,[1]EJRŽAF!$F$3:$FU$3,0)+6)="","",INDEX([1]EJRŽAF!$F$21:$FU$21,1,MATCH($C95,[1]EJRŽAF!$F$3:$FU$3,0)+6)),"")</f>
        <v/>
      </c>
    </row>
    <row r="96" spans="1:9" ht="32.1" customHeight="1" x14ac:dyDescent="0.25">
      <c r="A96" s="6" t="str">
        <f>[1]EJRŽAF!A21</f>
        <v>14PI</v>
      </c>
      <c r="B96" s="5" t="str">
        <f>[1]EJRŽAF!B21</f>
        <v>Reikalingų sistemų ir prietaisų įsigijimas ir įrengimas laivuose</v>
      </c>
      <c r="C96" s="4">
        <v>2025</v>
      </c>
      <c r="D96" s="3" t="str">
        <f>IFERROR(IF(INDEX([1]EJRŽAF!$F$21:$FU$21,1,MATCH($C96,[1]EJRŽAF!$F$3:$FU$3,0)+0)="","",INDEX([1]EJRŽAF!$F$21:$FU$21,1,MATCH($C96,[1]EJRŽAF!$F$3:$FU$3,0)+0)),"")</f>
        <v/>
      </c>
      <c r="E96" s="3" t="str">
        <f>IFERROR(IF(INDEX([1]EJRŽAF!$F$21:$FU$21,1,MATCH($C96,[1]EJRŽAF!$F$3:$FU$3,0)+4)="","",INDEX([1]EJRŽAF!$F$21:$FU$21,1,MATCH($C96,[1]EJRŽAF!$F$3:$FU$3,0)+4)),"")</f>
        <v/>
      </c>
      <c r="F96" s="1" t="str">
        <f>IFERROR(IF(INDEX([1]EJRŽAF!$F$21:$FU$21,1,MATCH($C96,[1]EJRŽAF!$F$3:$FU$3,0)+1)="","",INDEX([1]EJRŽAF!$F$21:$FU$21,1,MATCH($C96,[1]EJRŽAF!$F$3:$FU$3,0)+1)),"")</f>
        <v/>
      </c>
      <c r="G96" s="1" t="str">
        <f>IFERROR(IF(INDEX([1]EJRŽAF!$F$21:$FU$21,1,MATCH($C96,[1]EJRŽAF!$F$3:$FU$3,0)+5)="","",INDEX([1]EJRŽAF!$F$21:$FU$21,1,MATCH($C96,[1]EJRŽAF!$F$3:$FU$3,0)+5)),"")</f>
        <v/>
      </c>
      <c r="H96" s="7"/>
      <c r="I96" s="1" t="str">
        <f>IFERROR(IF(INDEX([1]EJRŽAF!$F$21:$FU$21,1,MATCH($C96,[1]EJRŽAF!$F$3:$FU$3,0)+6)="","",INDEX([1]EJRŽAF!$F$21:$FU$21,1,MATCH($C96,[1]EJRŽAF!$F$3:$FU$3,0)+6)),"")</f>
        <v/>
      </c>
    </row>
    <row r="97" spans="1:9" ht="32.1" customHeight="1" x14ac:dyDescent="0.25">
      <c r="A97" s="6" t="str">
        <f>[1]EJRŽAF!A21</f>
        <v>14PI</v>
      </c>
      <c r="B97" s="5" t="str">
        <f>[1]EJRŽAF!B21</f>
        <v>Reikalingų sistemų ir prietaisų įsigijimas ir įrengimas laivuose</v>
      </c>
      <c r="C97" s="4">
        <v>2026</v>
      </c>
      <c r="D97" s="3" t="str">
        <f>IFERROR(IF(INDEX([1]EJRŽAF!$F$21:$FU$21,1,MATCH($C97,[1]EJRŽAF!$F$3:$FU$3,0)+0)="","",INDEX([1]EJRŽAF!$F$21:$FU$21,1,MATCH($C97,[1]EJRŽAF!$F$3:$FU$3,0)+0)),"")</f>
        <v/>
      </c>
      <c r="E97" s="3" t="str">
        <f>IFERROR(IF(INDEX([1]EJRŽAF!$F$21:$FU$21,1,MATCH($C97,[1]EJRŽAF!$F$3:$FU$3,0)+4)="","",INDEX([1]EJRŽAF!$F$21:$FU$21,1,MATCH($C97,[1]EJRŽAF!$F$3:$FU$3,0)+4)),"")</f>
        <v/>
      </c>
      <c r="F97" s="1" t="str">
        <f>IFERROR(IF(INDEX([1]EJRŽAF!$F$21:$FU$21,1,MATCH($C97,[1]EJRŽAF!$F$3:$FU$3,0)+1)="","",INDEX([1]EJRŽAF!$F$21:$FU$21,1,MATCH($C97,[1]EJRŽAF!$F$3:$FU$3,0)+1)),"")</f>
        <v/>
      </c>
      <c r="G97" s="1" t="str">
        <f>IFERROR(IF(INDEX([1]EJRŽAF!$F$21:$FU$21,1,MATCH($C97,[1]EJRŽAF!$F$3:$FU$3,0)+5)="","",INDEX([1]EJRŽAF!$F$21:$FU$21,1,MATCH($C97,[1]EJRŽAF!$F$3:$FU$3,0)+5)),"")</f>
        <v/>
      </c>
      <c r="H97" s="7"/>
      <c r="I97" s="1" t="str">
        <f>IFERROR(IF(INDEX([1]EJRŽAF!$F$21:$FU$21,1,MATCH($C97,[1]EJRŽAF!$F$3:$FU$3,0)+6)="","",INDEX([1]EJRŽAF!$F$21:$FU$21,1,MATCH($C97,[1]EJRŽAF!$F$3:$FU$3,0)+6)),"")</f>
        <v/>
      </c>
    </row>
    <row r="98" spans="1:9" ht="32.1" customHeight="1" x14ac:dyDescent="0.25">
      <c r="A98" s="6" t="str">
        <f>[1]EJRŽAF!A21</f>
        <v>14PI</v>
      </c>
      <c r="B98" s="5" t="str">
        <f>[1]EJRŽAF!B21</f>
        <v>Reikalingų sistemų ir prietaisų įsigijimas ir įrengimas laivuose</v>
      </c>
      <c r="C98" s="4">
        <v>2027</v>
      </c>
      <c r="D98" s="3" t="str">
        <f>IFERROR(IF(INDEX([1]EJRŽAF!$F$21:$FU$21,1,MATCH($C98,[1]EJRŽAF!$F$3:$FU$3,0)+0)="","",INDEX([1]EJRŽAF!$F$21:$FU$21,1,MATCH($C98,[1]EJRŽAF!$F$3:$FU$3,0)+0)),"")</f>
        <v/>
      </c>
      <c r="E98" s="3" t="str">
        <f>IFERROR(IF(INDEX([1]EJRŽAF!$F$21:$FU$21,1,MATCH($C98,[1]EJRŽAF!$F$3:$FU$3,0)+4)="","",INDEX([1]EJRŽAF!$F$21:$FU$21,1,MATCH($C98,[1]EJRŽAF!$F$3:$FU$3,0)+4)),"")</f>
        <v/>
      </c>
      <c r="F98" s="1" t="str">
        <f>IFERROR(IF(INDEX([1]EJRŽAF!$F$21:$FU$21,1,MATCH($C98,[1]EJRŽAF!$F$3:$FU$3,0)+1)="","",INDEX([1]EJRŽAF!$F$21:$FU$21,1,MATCH($C98,[1]EJRŽAF!$F$3:$FU$3,0)+1)),"")</f>
        <v/>
      </c>
      <c r="G98" s="1" t="str">
        <f>IFERROR(IF(INDEX([1]EJRŽAF!$F$21:$FU$21,1,MATCH($C98,[1]EJRŽAF!$F$3:$FU$3,0)+5)="","",INDEX([1]EJRŽAF!$F$21:$FU$21,1,MATCH($C98,[1]EJRŽAF!$F$3:$FU$3,0)+5)),"")</f>
        <v/>
      </c>
      <c r="H98" s="7"/>
      <c r="I98" s="1" t="str">
        <f>IFERROR(IF(INDEX([1]EJRŽAF!$F$21:$FU$21,1,MATCH($C98,[1]EJRŽAF!$F$3:$FU$3,0)+6)="","",INDEX([1]EJRŽAF!$F$21:$FU$21,1,MATCH($C98,[1]EJRŽAF!$F$3:$FU$3,0)+6)),"")</f>
        <v/>
      </c>
    </row>
    <row r="99" spans="1:9" ht="32.1" customHeight="1" x14ac:dyDescent="0.25">
      <c r="A99" s="6" t="str">
        <f>[1]EJRŽAF!A21</f>
        <v>14PI</v>
      </c>
      <c r="B99" s="5" t="str">
        <f>[1]EJRŽAF!B21</f>
        <v>Reikalingų sistemų ir prietaisų įsigijimas ir įrengimas laivuose</v>
      </c>
      <c r="C99" s="4">
        <v>2028</v>
      </c>
      <c r="D99" s="3" t="str">
        <f>IFERROR(IF(INDEX([1]EJRŽAF!$F$21:$FU$21,1,MATCH($C99,[1]EJRŽAF!$F$3:$FU$3,0)+0)="","",INDEX([1]EJRŽAF!$F$21:$FU$21,1,MATCH($C99,[1]EJRŽAF!$F$3:$FU$3,0)+0)),"")</f>
        <v/>
      </c>
      <c r="E99" s="3" t="str">
        <f>IFERROR(IF(INDEX([1]EJRŽAF!$F$21:$FU$21,1,MATCH($C99,[1]EJRŽAF!$F$3:$FU$3,0)+4)="","",INDEX([1]EJRŽAF!$F$21:$FU$21,1,MATCH($C99,[1]EJRŽAF!$F$3:$FU$3,0)+4)),"")</f>
        <v/>
      </c>
      <c r="F99" s="1" t="str">
        <f>IFERROR(IF(INDEX([1]EJRŽAF!$F$21:$FU$21,1,MATCH($C99,[1]EJRŽAF!$F$3:$FU$3,0)+1)="","",INDEX([1]EJRŽAF!$F$21:$FU$21,1,MATCH($C99,[1]EJRŽAF!$F$3:$FU$3,0)+1)),"")</f>
        <v/>
      </c>
      <c r="G99" s="1" t="str">
        <f>IFERROR(IF(INDEX([1]EJRŽAF!$F$21:$FU$21,1,MATCH($C99,[1]EJRŽAF!$F$3:$FU$3,0)+5)="","",INDEX([1]EJRŽAF!$F$21:$FU$21,1,MATCH($C99,[1]EJRŽAF!$F$3:$FU$3,0)+5)),"")</f>
        <v/>
      </c>
      <c r="H99" s="7"/>
      <c r="I99" s="1" t="str">
        <f>IFERROR(IF(INDEX([1]EJRŽAF!$F$21:$FU$21,1,MATCH($C99,[1]EJRŽAF!$F$3:$FU$3,0)+6)="","",INDEX([1]EJRŽAF!$F$21:$FU$21,1,MATCH($C99,[1]EJRŽAF!$F$3:$FU$3,0)+6)),"")</f>
        <v/>
      </c>
    </row>
    <row r="100" spans="1:9" ht="32.1" customHeight="1" x14ac:dyDescent="0.25">
      <c r="A100" s="6" t="str">
        <f>[1]EJRŽAF!A21</f>
        <v>14PI</v>
      </c>
      <c r="B100" s="5" t="str">
        <f>[1]EJRŽAF!B21</f>
        <v>Reikalingų sistemų ir prietaisų įsigijimas ir įrengimas laivuose</v>
      </c>
      <c r="C100" s="4">
        <v>2029</v>
      </c>
      <c r="D100" s="3" t="str">
        <f>IFERROR(IF(INDEX([1]EJRŽAF!$F$21:$FU$21,1,MATCH($C100,[1]EJRŽAF!$F$3:$FU$3,0)+0)="","",INDEX([1]EJRŽAF!$F$21:$FU$21,1,MATCH($C100,[1]EJRŽAF!$F$3:$FU$3,0)+0)),"")</f>
        <v/>
      </c>
      <c r="E100" s="3" t="str">
        <f>IFERROR(IF(INDEX([1]EJRŽAF!$F$21:$FU$21,1,MATCH($C100,[1]EJRŽAF!$F$3:$FU$3,0)+4)="","",INDEX([1]EJRŽAF!$F$21:$FU$21,1,MATCH($C100,[1]EJRŽAF!$F$3:$FU$3,0)+4)),"")</f>
        <v/>
      </c>
      <c r="F100" s="1" t="str">
        <f>IFERROR(IF(INDEX([1]EJRŽAF!$F$21:$FU$21,1,MATCH($C100,[1]EJRŽAF!$F$3:$FU$3,0)+1)="","",INDEX([1]EJRŽAF!$F$21:$FU$21,1,MATCH($C100,[1]EJRŽAF!$F$3:$FU$3,0)+1)),"")</f>
        <v/>
      </c>
      <c r="G100" s="1" t="str">
        <f>IFERROR(IF(INDEX([1]EJRŽAF!$F$21:$FU$21,1,MATCH($C100,[1]EJRŽAF!$F$3:$FU$3,0)+5)="","",INDEX([1]EJRŽAF!$F$21:$FU$21,1,MATCH($C100,[1]EJRŽAF!$F$3:$FU$3,0)+5)),"")</f>
        <v/>
      </c>
      <c r="H100" s="7"/>
      <c r="I100" s="1" t="str">
        <f>IFERROR(IF(INDEX([1]EJRŽAF!$F$21:$FU$21,1,MATCH($C100,[1]EJRŽAF!$F$3:$FU$3,0)+6)="","",INDEX([1]EJRŽAF!$F$21:$FU$21,1,MATCH($C100,[1]EJRŽAF!$F$3:$FU$3,0)+6)),"")</f>
        <v/>
      </c>
    </row>
    <row r="101" spans="1:9" ht="32.1" customHeight="1" x14ac:dyDescent="0.25">
      <c r="A101" s="6" t="str">
        <f>[1]EJRŽAF!A21</f>
        <v>14PI</v>
      </c>
      <c r="B101" s="5" t="str">
        <f>[1]EJRŽAF!B21</f>
        <v>Reikalingų sistemų ir prietaisų įsigijimas ir įrengimas laivuose</v>
      </c>
      <c r="C101" s="4">
        <v>2030</v>
      </c>
      <c r="D101" s="3" t="str">
        <f>IFERROR(IF(INDEX([1]EJRŽAF!$F$21:$FU$21,1,MATCH($C101,[1]EJRŽAF!$F$3:$FU$3,0)+0)="","",INDEX([1]EJRŽAF!$F$21:$FU$21,1,MATCH($C101,[1]EJRŽAF!$F$3:$FU$3,0)+0)),"")</f>
        <v/>
      </c>
      <c r="E101" s="3" t="str">
        <f>IFERROR(IF(INDEX([1]EJRŽAF!$F$21:$FU$21,1,MATCH($C101,[1]EJRŽAF!$F$3:$FU$3,0)+4)="","",INDEX([1]EJRŽAF!$F$21:$FU$21,1,MATCH($C101,[1]EJRŽAF!$F$3:$FU$3,0)+4)),"")</f>
        <v/>
      </c>
      <c r="F101" s="1" t="str">
        <f>IFERROR(IF(INDEX([1]EJRŽAF!$F$21:$FU$21,1,MATCH($C101,[1]EJRŽAF!$F$3:$FU$3,0)+1)="","",INDEX([1]EJRŽAF!$F$21:$FU$21,1,MATCH($C101,[1]EJRŽAF!$F$3:$FU$3,0)+1)),"")</f>
        <v/>
      </c>
      <c r="G101" s="1" t="str">
        <f>IFERROR(IF(INDEX([1]EJRŽAF!$F$21:$FU$21,1,MATCH($C101,[1]EJRŽAF!$F$3:$FU$3,0)+5)="","",INDEX([1]EJRŽAF!$F$21:$FU$21,1,MATCH($C101,[1]EJRŽAF!$F$3:$FU$3,0)+5)),"")</f>
        <v/>
      </c>
      <c r="H101" s="7"/>
      <c r="I101" s="1" t="str">
        <f>IFERROR(IF(INDEX([1]EJRŽAF!$F$21:$FU$21,1,MATCH($C101,[1]EJRŽAF!$F$3:$FU$3,0)+6)="","",INDEX([1]EJRŽAF!$F$21:$FU$21,1,MATCH($C101,[1]EJRŽAF!$F$3:$FU$3,0)+6)),"")</f>
        <v/>
      </c>
    </row>
    <row r="102" spans="1:9" ht="32.1" customHeight="1" x14ac:dyDescent="0.25">
      <c r="A102" s="6" t="str">
        <f>[1]EJRŽAF!A23</f>
        <v>16IP</v>
      </c>
      <c r="B102" s="5" t="str">
        <f>[1]EJRŽAF!B23</f>
        <v>Išsaugojimo priemonių, skirtų ilgalaikiam išteklių atkūrimui, įgyvendinimas</v>
      </c>
      <c r="C102" s="4">
        <v>2021</v>
      </c>
      <c r="D102" s="3" t="str">
        <f>IFERROR(IF(INDEX([1]EJRŽAF!$F$23:$FU$23,1,MATCH($C102,[1]EJRŽAF!$F$3:$FU$3,0)+0)="","",INDEX([1]EJRŽAF!$F$23:$FU$23,1,MATCH($C102,[1]EJRŽAF!$F$3:$FU$3,0)+0)),"")</f>
        <v/>
      </c>
      <c r="E102" s="3" t="str">
        <f>IFERROR(IF(INDEX([1]EJRŽAF!$F$23:$FU$23,1,MATCH($C102,[1]EJRŽAF!$F$3:$FU$3,0)+4)="","",INDEX([1]EJRŽAF!$F$23:$FU$23,1,MATCH($C102,[1]EJRŽAF!$F$3:$FU$3,0)+4)),"")</f>
        <v/>
      </c>
      <c r="F102" s="1" t="str">
        <f>IFERROR(IF(INDEX([1]EJRŽAF!$F$23:$FU$23,1,MATCH($C102,[1]EJRŽAF!$F$3:$FU$3,0)+1)="","",INDEX([1]EJRŽAF!$F$23:$FU$23,1,MATCH($C102,[1]EJRŽAF!$F$3:$FU$3,0)+1)),"")</f>
        <v/>
      </c>
      <c r="G102" s="1" t="str">
        <f>IFERROR(IF(INDEX([1]EJRŽAF!$F$23:$FU$23,1,MATCH($C102,[1]EJRŽAF!$F$3:$FU$3,0)+5)="","",INDEX([1]EJRŽAF!$F$23:$FU$23,1,MATCH($C102,[1]EJRŽAF!$F$3:$FU$3,0)+5)),"")</f>
        <v/>
      </c>
      <c r="H102" s="7"/>
      <c r="I102" s="1" t="str">
        <f>IFERROR(IF(INDEX([1]EJRŽAF!$F$23:$FU$23,1,MATCH($C102,[1]EJRŽAF!$F$3:$FU$3,0)+6)="","",INDEX([1]EJRŽAF!$F$23:$FU$23,1,MATCH($C102,[1]EJRŽAF!$F$3:$FU$3,0)+6)),"")</f>
        <v/>
      </c>
    </row>
    <row r="103" spans="1:9" ht="32.1" customHeight="1" x14ac:dyDescent="0.25">
      <c r="A103" s="6" t="str">
        <f>[1]EJRŽAF!A23</f>
        <v>16IP</v>
      </c>
      <c r="B103" s="5" t="str">
        <f>[1]EJRŽAF!B23</f>
        <v>Išsaugojimo priemonių, skirtų ilgalaikiam išteklių atkūrimui, įgyvendinimas</v>
      </c>
      <c r="C103" s="4">
        <v>2022</v>
      </c>
      <c r="D103" s="3" t="str">
        <f>IFERROR(IF(INDEX([1]EJRŽAF!$F$23:$FU$23,1,MATCH($C103,[1]EJRŽAF!$F$3:$FU$3,0)+0)="","",INDEX([1]EJRŽAF!$F$23:$FU$23,1,MATCH($C103,[1]EJRŽAF!$F$3:$FU$3,0)+0)),"")</f>
        <v/>
      </c>
      <c r="E103" s="3" t="str">
        <f>IFERROR(IF(INDEX([1]EJRŽAF!$F$23:$FU$23,1,MATCH($C103,[1]EJRŽAF!$F$3:$FU$3,0)+4)="","",INDEX([1]EJRŽAF!$F$23:$FU$23,1,MATCH($C103,[1]EJRŽAF!$F$3:$FU$3,0)+4)),"")</f>
        <v/>
      </c>
      <c r="F103" s="1" t="str">
        <f>IFERROR(IF(INDEX([1]EJRŽAF!$F$23:$FU$23,1,MATCH($C103,[1]EJRŽAF!$F$3:$FU$3,0)+1)="","",INDEX([1]EJRŽAF!$F$23:$FU$23,1,MATCH($C103,[1]EJRŽAF!$F$3:$FU$3,0)+1)),"")</f>
        <v/>
      </c>
      <c r="G103" s="1" t="str">
        <f>IFERROR(IF(INDEX([1]EJRŽAF!$F$23:$FU$23,1,MATCH($C103,[1]EJRŽAF!$F$3:$FU$3,0)+5)="","",INDEX([1]EJRŽAF!$F$23:$FU$23,1,MATCH($C103,[1]EJRŽAF!$F$3:$FU$3,0)+5)),"")</f>
        <v/>
      </c>
      <c r="H103" s="7"/>
      <c r="I103" s="1" t="str">
        <f>IFERROR(IF(INDEX([1]EJRŽAF!$F$23:$FU$23,1,MATCH($C103,[1]EJRŽAF!$F$3:$FU$3,0)+6)="","",INDEX([1]EJRŽAF!$F$23:$FU$23,1,MATCH($C103,[1]EJRŽAF!$F$3:$FU$3,0)+6)),"")</f>
        <v/>
      </c>
    </row>
    <row r="104" spans="1:9" ht="32.1" customHeight="1" x14ac:dyDescent="0.25">
      <c r="A104" s="6" t="str">
        <f>[1]EJRŽAF!A23</f>
        <v>16IP</v>
      </c>
      <c r="B104" s="5" t="str">
        <f>[1]EJRŽAF!B23</f>
        <v>Išsaugojimo priemonių, skirtų ilgalaikiam išteklių atkūrimui, įgyvendinimas</v>
      </c>
      <c r="C104" s="4">
        <v>2023</v>
      </c>
      <c r="D104" s="3" t="str">
        <f>IFERROR(IF(INDEX([1]EJRŽAF!$F$23:$FU$23,1,MATCH($C104,[1]EJRŽAF!$F$3:$FU$3,0)+0)="","",INDEX([1]EJRŽAF!$F$23:$FU$23,1,MATCH($C104,[1]EJRŽAF!$F$3:$FU$3,0)+0)),"")</f>
        <v/>
      </c>
      <c r="E104" s="3" t="str">
        <f>IFERROR(IF(INDEX([1]EJRŽAF!$F$23:$FU$23,1,MATCH($C104,[1]EJRŽAF!$F$3:$FU$3,0)+4)="","",INDEX([1]EJRŽAF!$F$23:$FU$23,1,MATCH($C104,[1]EJRŽAF!$F$3:$FU$3,0)+4)),"")</f>
        <v/>
      </c>
      <c r="F104" s="1" t="str">
        <f>IFERROR(IF(INDEX([1]EJRŽAF!$F$23:$FU$23,1,MATCH($C104,[1]EJRŽAF!$F$3:$FU$3,0)+1)="","",INDEX([1]EJRŽAF!$F$23:$FU$23,1,MATCH($C104,[1]EJRŽAF!$F$3:$FU$3,0)+1)),"")</f>
        <v/>
      </c>
      <c r="G104" s="1" t="str">
        <f>IFERROR(IF(INDEX([1]EJRŽAF!$F$23:$FU$23,1,MATCH($C104,[1]EJRŽAF!$F$3:$FU$3,0)+5)="","",INDEX([1]EJRŽAF!$F$23:$FU$23,1,MATCH($C104,[1]EJRŽAF!$F$3:$FU$3,0)+5)),"")</f>
        <v/>
      </c>
      <c r="H104" s="7"/>
      <c r="I104" s="1" t="str">
        <f>IFERROR(IF(INDEX([1]EJRŽAF!$F$23:$FU$23,1,MATCH($C104,[1]EJRŽAF!$F$3:$FU$3,0)+6)="","",INDEX([1]EJRŽAF!$F$23:$FU$23,1,MATCH($C104,[1]EJRŽAF!$F$3:$FU$3,0)+6)),"")</f>
        <v/>
      </c>
    </row>
    <row r="105" spans="1:9" ht="32.1" customHeight="1" x14ac:dyDescent="0.25">
      <c r="A105" s="6" t="str">
        <f>[1]EJRŽAF!A23</f>
        <v>16IP</v>
      </c>
      <c r="B105" s="5" t="str">
        <f>[1]EJRŽAF!B23</f>
        <v>Išsaugojimo priemonių, skirtų ilgalaikiam išteklių atkūrimui, įgyvendinimas</v>
      </c>
      <c r="C105" s="4">
        <v>2024</v>
      </c>
      <c r="D105" s="3">
        <f>IFERROR(IF(INDEX([1]EJRŽAF!$F$23:$FU$23,1,MATCH($C105,[1]EJRŽAF!$F$3:$FU$3,0)+0)="","",INDEX([1]EJRŽAF!$F$23:$FU$23,1,MATCH($C105,[1]EJRŽAF!$F$3:$FU$3,0)+0)),"")</f>
        <v>3</v>
      </c>
      <c r="E105" s="3">
        <f>IFERROR(IF(INDEX([1]EJRŽAF!$F$23:$FU$23,1,MATCH($C105,[1]EJRŽAF!$F$3:$FU$3,0)+4)="","",INDEX([1]EJRŽAF!$F$23:$FU$23,1,MATCH($C105,[1]EJRŽAF!$F$3:$FU$3,0)+4)),"")</f>
        <v>1</v>
      </c>
      <c r="F105" s="1">
        <f>IFERROR(IF(INDEX([1]EJRŽAF!$F$23:$FU$23,1,MATCH($C105,[1]EJRŽAF!$F$3:$FU$3,0)+1)="","",INDEX([1]EJRŽAF!$F$23:$FU$23,1,MATCH($C105,[1]EJRŽAF!$F$3:$FU$3,0)+1)),"")</f>
        <v>3107469.2800000003</v>
      </c>
      <c r="G105" s="1">
        <f>IFERROR(IF(INDEX([1]EJRŽAF!$F$23:$FU$23,1,MATCH($C105,[1]EJRŽAF!$F$3:$FU$3,0)+5)="","",INDEX([1]EJRŽAF!$F$23:$FU$23,1,MATCH($C105,[1]EJRŽAF!$F$3:$FU$3,0)+5)),"")</f>
        <v>792628.15</v>
      </c>
      <c r="H105" s="7"/>
      <c r="I105" s="1">
        <f>IFERROR(IF(INDEX([1]EJRŽAF!$F$23:$FU$23,1,MATCH($C105,[1]EJRŽAF!$F$3:$FU$3,0)+6)="","",INDEX([1]EJRŽAF!$F$23:$FU$23,1,MATCH($C105,[1]EJRŽAF!$F$3:$FU$3,0)+6)),"")</f>
        <v>935944.33000000007</v>
      </c>
    </row>
    <row r="106" spans="1:9" ht="32.1" customHeight="1" x14ac:dyDescent="0.25">
      <c r="A106" s="6" t="str">
        <f>[1]EJRŽAF!A23</f>
        <v>16IP</v>
      </c>
      <c r="B106" s="5" t="str">
        <f>[1]EJRŽAF!B23</f>
        <v>Išsaugojimo priemonių, skirtų ilgalaikiam išteklių atkūrimui, įgyvendinimas</v>
      </c>
      <c r="C106" s="4">
        <v>2025</v>
      </c>
      <c r="D106" s="3">
        <f>IFERROR(IF(INDEX([1]EJRŽAF!$F$23:$FU$23,1,MATCH($C106,[1]EJRŽAF!$F$3:$FU$3,0)+0)="","",INDEX([1]EJRŽAF!$F$23:$FU$23,1,MATCH($C106,[1]EJRŽAF!$F$3:$FU$3,0)+0)),"")</f>
        <v>2</v>
      </c>
      <c r="E106" s="3">
        <f>IFERROR(IF(INDEX([1]EJRŽAF!$F$23:$FU$23,1,MATCH($C106,[1]EJRŽAF!$F$3:$FU$3,0)+4)="","",INDEX([1]EJRŽAF!$F$23:$FU$23,1,MATCH($C106,[1]EJRŽAF!$F$3:$FU$3,0)+4)),"")</f>
        <v>2</v>
      </c>
      <c r="F106" s="1">
        <f>IFERROR(IF(INDEX([1]EJRŽAF!$F$23:$FU$23,1,MATCH($C106,[1]EJRŽAF!$F$3:$FU$3,0)+1)="","",INDEX([1]EJRŽAF!$F$23:$FU$23,1,MATCH($C106,[1]EJRŽAF!$F$3:$FU$3,0)+1)),"")</f>
        <v>787947.35</v>
      </c>
      <c r="G106" s="1">
        <f>IFERROR(IF(INDEX([1]EJRŽAF!$F$23:$FU$23,1,MATCH($C106,[1]EJRŽAF!$F$3:$FU$3,0)+5)="","",INDEX([1]EJRŽAF!$F$23:$FU$23,1,MATCH($C106,[1]EJRŽAF!$F$3:$FU$3,0)+5)),"")</f>
        <v>787947.35</v>
      </c>
      <c r="H106" s="7">
        <v>1</v>
      </c>
      <c r="I106" s="1">
        <f>IFERROR(IF(INDEX([1]EJRŽAF!$F$23:$FU$23,1,MATCH($C106,[1]EJRŽAF!$F$3:$FU$3,0)+6)="","",INDEX([1]EJRŽAF!$F$23:$FU$23,1,MATCH($C106,[1]EJRŽAF!$F$3:$FU$3,0)+6)),"")</f>
        <v>255210.30000000005</v>
      </c>
    </row>
    <row r="107" spans="1:9" ht="32.1" customHeight="1" x14ac:dyDescent="0.25">
      <c r="A107" s="6" t="str">
        <f>[1]EJRŽAF!A23</f>
        <v>16IP</v>
      </c>
      <c r="B107" s="5" t="str">
        <f>[1]EJRŽAF!B23</f>
        <v>Išsaugojimo priemonių, skirtų ilgalaikiam išteklių atkūrimui, įgyvendinimas</v>
      </c>
      <c r="C107" s="4">
        <v>2026</v>
      </c>
      <c r="D107" s="3">
        <f>IFERROR(IF(INDEX([1]EJRŽAF!$F$23:$FU$23,1,MATCH($C107,[1]EJRŽAF!$F$3:$FU$3,0)+0)="","",INDEX([1]EJRŽAF!$F$23:$FU$23,1,MATCH($C107,[1]EJRŽAF!$F$3:$FU$3,0)+0)),"")</f>
        <v>1</v>
      </c>
      <c r="E107" s="3" t="str">
        <f>IFERROR(IF(INDEX([1]EJRŽAF!$F$23:$FU$23,1,MATCH($C107,[1]EJRŽAF!$F$3:$FU$3,0)+4)="","",INDEX([1]EJRŽAF!$F$23:$FU$23,1,MATCH($C107,[1]EJRŽAF!$F$3:$FU$3,0)+4)),"")</f>
        <v/>
      </c>
      <c r="F107" s="1">
        <f>IFERROR(IF(INDEX([1]EJRŽAF!$F$23:$FU$23,1,MATCH($C107,[1]EJRŽAF!$F$3:$FU$3,0)+1)="","",INDEX([1]EJRŽAF!$F$23:$FU$23,1,MATCH($C107,[1]EJRŽAF!$F$3:$FU$3,0)+1)),"")</f>
        <v>325334.39</v>
      </c>
      <c r="G107" s="1" t="str">
        <f>IFERROR(IF(INDEX([1]EJRŽAF!$F$23:$FU$23,1,MATCH($C107,[1]EJRŽAF!$F$3:$FU$3,0)+5)="","",INDEX([1]EJRŽAF!$F$23:$FU$23,1,MATCH($C107,[1]EJRŽAF!$F$3:$FU$3,0)+5)),"")</f>
        <v/>
      </c>
      <c r="H107" s="7"/>
      <c r="I107" s="1">
        <f>IFERROR(IF(INDEX([1]EJRŽAF!$F$23:$FU$23,1,MATCH($C107,[1]EJRŽAF!$F$3:$FU$3,0)+6)="","",INDEX([1]EJRŽAF!$F$23:$FU$23,1,MATCH($C107,[1]EJRŽAF!$F$3:$FU$3,0)+6)),"")</f>
        <v>-201066.83999999997</v>
      </c>
    </row>
    <row r="108" spans="1:9" ht="32.1" customHeight="1" x14ac:dyDescent="0.25">
      <c r="A108" s="6" t="str">
        <f>[1]EJRŽAF!A23</f>
        <v>16IP</v>
      </c>
      <c r="B108" s="5" t="str">
        <f>[1]EJRŽAF!B23</f>
        <v>Išsaugojimo priemonių, skirtų ilgalaikiam išteklių atkūrimui, įgyvendinimas</v>
      </c>
      <c r="C108" s="4">
        <v>2027</v>
      </c>
      <c r="D108" s="3" t="str">
        <f>IFERROR(IF(INDEX([1]EJRŽAF!$F$23:$FU$23,1,MATCH($C108,[1]EJRŽAF!$F$3:$FU$3,0)+0)="","",INDEX([1]EJRŽAF!$F$23:$FU$23,1,MATCH($C108,[1]EJRŽAF!$F$3:$FU$3,0)+0)),"")</f>
        <v/>
      </c>
      <c r="E108" s="3" t="str">
        <f>IFERROR(IF(INDEX([1]EJRŽAF!$F$23:$FU$23,1,MATCH($C108,[1]EJRŽAF!$F$3:$FU$3,0)+4)="","",INDEX([1]EJRŽAF!$F$23:$FU$23,1,MATCH($C108,[1]EJRŽAF!$F$3:$FU$3,0)+4)),"")</f>
        <v/>
      </c>
      <c r="F108" s="1" t="str">
        <f>IFERROR(IF(INDEX([1]EJRŽAF!$F$23:$FU$23,1,MATCH($C108,[1]EJRŽAF!$F$3:$FU$3,0)+1)="","",INDEX([1]EJRŽAF!$F$23:$FU$23,1,MATCH($C108,[1]EJRŽAF!$F$3:$FU$3,0)+1)),"")</f>
        <v/>
      </c>
      <c r="G108" s="1" t="str">
        <f>IFERROR(IF(INDEX([1]EJRŽAF!$F$23:$FU$23,1,MATCH($C108,[1]EJRŽAF!$F$3:$FU$3,0)+5)="","",INDEX([1]EJRŽAF!$F$23:$FU$23,1,MATCH($C108,[1]EJRŽAF!$F$3:$FU$3,0)+5)),"")</f>
        <v/>
      </c>
      <c r="H108" s="7"/>
      <c r="I108" s="1" t="str">
        <f>IFERROR(IF(INDEX([1]EJRŽAF!$F$23:$FU$23,1,MATCH($C108,[1]EJRŽAF!$F$3:$FU$3,0)+6)="","",INDEX([1]EJRŽAF!$F$23:$FU$23,1,MATCH($C108,[1]EJRŽAF!$F$3:$FU$3,0)+6)),"")</f>
        <v/>
      </c>
    </row>
    <row r="109" spans="1:9" ht="32.1" customHeight="1" x14ac:dyDescent="0.25">
      <c r="A109" s="6" t="str">
        <f>[1]EJRŽAF!A23</f>
        <v>16IP</v>
      </c>
      <c r="B109" s="5" t="str">
        <f>[1]EJRŽAF!B23</f>
        <v>Išsaugojimo priemonių, skirtų ilgalaikiam išteklių atkūrimui, įgyvendinimas</v>
      </c>
      <c r="C109" s="4">
        <v>2028</v>
      </c>
      <c r="D109" s="3" t="str">
        <f>IFERROR(IF(INDEX([1]EJRŽAF!$F$23:$FU$23,1,MATCH($C109,[1]EJRŽAF!$F$3:$FU$3,0)+0)="","",INDEX([1]EJRŽAF!$F$23:$FU$23,1,MATCH($C109,[1]EJRŽAF!$F$3:$FU$3,0)+0)),"")</f>
        <v/>
      </c>
      <c r="E109" s="3" t="str">
        <f>IFERROR(IF(INDEX([1]EJRŽAF!$F$23:$FU$23,1,MATCH($C109,[1]EJRŽAF!$F$3:$FU$3,0)+4)="","",INDEX([1]EJRŽAF!$F$23:$FU$23,1,MATCH($C109,[1]EJRŽAF!$F$3:$FU$3,0)+4)),"")</f>
        <v/>
      </c>
      <c r="F109" s="1" t="str">
        <f>IFERROR(IF(INDEX([1]EJRŽAF!$F$23:$FU$23,1,MATCH($C109,[1]EJRŽAF!$F$3:$FU$3,0)+1)="","",INDEX([1]EJRŽAF!$F$23:$FU$23,1,MATCH($C109,[1]EJRŽAF!$F$3:$FU$3,0)+1)),"")</f>
        <v/>
      </c>
      <c r="G109" s="1" t="str">
        <f>IFERROR(IF(INDEX([1]EJRŽAF!$F$23:$FU$23,1,MATCH($C109,[1]EJRŽAF!$F$3:$FU$3,0)+5)="","",INDEX([1]EJRŽAF!$F$23:$FU$23,1,MATCH($C109,[1]EJRŽAF!$F$3:$FU$3,0)+5)),"")</f>
        <v/>
      </c>
      <c r="H109" s="7"/>
      <c r="I109" s="1" t="str">
        <f>IFERROR(IF(INDEX([1]EJRŽAF!$F$23:$FU$23,1,MATCH($C109,[1]EJRŽAF!$F$3:$FU$3,0)+6)="","",INDEX([1]EJRŽAF!$F$23:$FU$23,1,MATCH($C109,[1]EJRŽAF!$F$3:$FU$3,0)+6)),"")</f>
        <v/>
      </c>
    </row>
    <row r="110" spans="1:9" ht="32.1" customHeight="1" x14ac:dyDescent="0.25">
      <c r="A110" s="6" t="str">
        <f>[1]EJRŽAF!A23</f>
        <v>16IP</v>
      </c>
      <c r="B110" s="5" t="str">
        <f>[1]EJRŽAF!B23</f>
        <v>Išsaugojimo priemonių, skirtų ilgalaikiam išteklių atkūrimui, įgyvendinimas</v>
      </c>
      <c r="C110" s="4">
        <v>2029</v>
      </c>
      <c r="D110" s="3" t="str">
        <f>IFERROR(IF(INDEX([1]EJRŽAF!$F$23:$FU$23,1,MATCH($C110,[1]EJRŽAF!$F$3:$FU$3,0)+0)="","",INDEX([1]EJRŽAF!$F$23:$FU$23,1,MATCH($C110,[1]EJRŽAF!$F$3:$FU$3,0)+0)),"")</f>
        <v/>
      </c>
      <c r="E110" s="3" t="str">
        <f>IFERROR(IF(INDEX([1]EJRŽAF!$F$23:$FU$23,1,MATCH($C110,[1]EJRŽAF!$F$3:$FU$3,0)+4)="","",INDEX([1]EJRŽAF!$F$23:$FU$23,1,MATCH($C110,[1]EJRŽAF!$F$3:$FU$3,0)+4)),"")</f>
        <v/>
      </c>
      <c r="F110" s="1" t="str">
        <f>IFERROR(IF(INDEX([1]EJRŽAF!$F$23:$FU$23,1,MATCH($C110,[1]EJRŽAF!$F$3:$FU$3,0)+1)="","",INDEX([1]EJRŽAF!$F$23:$FU$23,1,MATCH($C110,[1]EJRŽAF!$F$3:$FU$3,0)+1)),"")</f>
        <v/>
      </c>
      <c r="G110" s="1" t="str">
        <f>IFERROR(IF(INDEX([1]EJRŽAF!$F$23:$FU$23,1,MATCH($C110,[1]EJRŽAF!$F$3:$FU$3,0)+5)="","",INDEX([1]EJRŽAF!$F$23:$FU$23,1,MATCH($C110,[1]EJRŽAF!$F$3:$FU$3,0)+5)),"")</f>
        <v/>
      </c>
      <c r="H110" s="7"/>
      <c r="I110" s="1" t="str">
        <f>IFERROR(IF(INDEX([1]EJRŽAF!$F$23:$FU$23,1,MATCH($C110,[1]EJRŽAF!$F$3:$FU$3,0)+6)="","",INDEX([1]EJRŽAF!$F$23:$FU$23,1,MATCH($C110,[1]EJRŽAF!$F$3:$FU$3,0)+6)),"")</f>
        <v/>
      </c>
    </row>
    <row r="111" spans="1:9" ht="32.1" customHeight="1" x14ac:dyDescent="0.25">
      <c r="A111" s="6" t="str">
        <f>[1]EJRŽAF!A23</f>
        <v>16IP</v>
      </c>
      <c r="B111" s="5" t="str">
        <f>[1]EJRŽAF!B23</f>
        <v>Išsaugojimo priemonių, skirtų ilgalaikiam išteklių atkūrimui, įgyvendinimas</v>
      </c>
      <c r="C111" s="4">
        <v>2030</v>
      </c>
      <c r="D111" s="3" t="str">
        <f>IFERROR(IF(INDEX([1]EJRŽAF!$F$23:$FU$23,1,MATCH($C111,[1]EJRŽAF!$F$3:$FU$3,0)+0)="","",INDEX([1]EJRŽAF!$F$23:$FU$23,1,MATCH($C111,[1]EJRŽAF!$F$3:$FU$3,0)+0)),"")</f>
        <v/>
      </c>
      <c r="E111" s="3" t="str">
        <f>IFERROR(IF(INDEX([1]EJRŽAF!$F$23:$FU$23,1,MATCH($C111,[1]EJRŽAF!$F$3:$FU$3,0)+4)="","",INDEX([1]EJRŽAF!$F$23:$FU$23,1,MATCH($C111,[1]EJRŽAF!$F$3:$FU$3,0)+4)),"")</f>
        <v/>
      </c>
      <c r="F111" s="1" t="str">
        <f>IFERROR(IF(INDEX([1]EJRŽAF!$F$23:$FU$23,1,MATCH($C111,[1]EJRŽAF!$F$3:$FU$3,0)+1)="","",INDEX([1]EJRŽAF!$F$23:$FU$23,1,MATCH($C111,[1]EJRŽAF!$F$3:$FU$3,0)+1)),"")</f>
        <v/>
      </c>
      <c r="G111" s="1" t="str">
        <f>IFERROR(IF(INDEX([1]EJRŽAF!$F$23:$FU$23,1,MATCH($C111,[1]EJRŽAF!$F$3:$FU$3,0)+5)="","",INDEX([1]EJRŽAF!$F$23:$FU$23,1,MATCH($C111,[1]EJRŽAF!$F$3:$FU$3,0)+5)),"")</f>
        <v/>
      </c>
      <c r="H111" s="7"/>
      <c r="I111" s="1" t="str">
        <f>IFERROR(IF(INDEX([1]EJRŽAF!$F$23:$FU$23,1,MATCH($C111,[1]EJRŽAF!$F$3:$FU$3,0)+6)="","",INDEX([1]EJRŽAF!$F$23:$FU$23,1,MATCH($C111,[1]EJRŽAF!$F$3:$FU$3,0)+6)),"")</f>
        <v/>
      </c>
    </row>
    <row r="112" spans="1:9" ht="32.1" customHeight="1" x14ac:dyDescent="0.25">
      <c r="A112" s="6" t="str">
        <f>[1]EJRŽAF!A24</f>
        <v>16JS</v>
      </c>
      <c r="B112" s="5" t="str">
        <f>[1]EJRŽAF!B24</f>
        <v>Jūros šiukšlių ir nepageidaujamos priegaudos tvarkymas</v>
      </c>
      <c r="C112" s="4">
        <v>2021</v>
      </c>
      <c r="D112" s="3" t="str">
        <f>IFERROR(IF(INDEX([1]EJRŽAF!$F$24:$FU$24,1,MATCH($C112,[1]EJRŽAF!$F$3:$FU$3,0)+0)="","",INDEX([1]EJRŽAF!$F$24:$FU$24,1,MATCH($C112,[1]EJRŽAF!$F$3:$FU$3,0)+0)),"")</f>
        <v/>
      </c>
      <c r="E112" s="3" t="str">
        <f>IFERROR(IF(INDEX([1]EJRŽAF!$F$24:$FU$24,1,MATCH($C112,[1]EJRŽAF!$F$3:$FU$3,0)+4)="","",INDEX([1]EJRŽAF!$F$24:$FU$24,1,MATCH($C112,[1]EJRŽAF!$F$3:$FU$3,0)+4)),"")</f>
        <v/>
      </c>
      <c r="F112" s="1" t="str">
        <f>IFERROR(IF(INDEX([1]EJRŽAF!$F$24:$FU$24,1,MATCH($C112,[1]EJRŽAF!$F$3:$FU$3,0)+1)="","",INDEX([1]EJRŽAF!$F$24:$FU$24,1,MATCH($C112,[1]EJRŽAF!$F$3:$FU$3,0)+1)),"")</f>
        <v/>
      </c>
      <c r="G112" s="1" t="str">
        <f>IFERROR(IF(INDEX([1]EJRŽAF!$F$24:$FU$24,1,MATCH($C112,[1]EJRŽAF!$F$3:$FU$3,0)+5)="","",INDEX([1]EJRŽAF!$F$24:$FU$24,1,MATCH($C112,[1]EJRŽAF!$F$3:$FU$3,0)+5)),"")</f>
        <v/>
      </c>
      <c r="H112" s="7"/>
      <c r="I112" s="1" t="str">
        <f>IFERROR(IF(INDEX([1]EJRŽAF!$F$24:$FU$24,1,MATCH($C112,[1]EJRŽAF!$F$3:$FU$3,0)+6)="","",INDEX([1]EJRŽAF!$F$24:$FU$24,1,MATCH($C112,[1]EJRŽAF!$F$3:$FU$3,0)+6)),"")</f>
        <v/>
      </c>
    </row>
    <row r="113" spans="1:9" ht="32.1" customHeight="1" x14ac:dyDescent="0.25">
      <c r="A113" s="6" t="str">
        <f>[1]EJRŽAF!A24</f>
        <v>16JS</v>
      </c>
      <c r="B113" s="5" t="str">
        <f>[1]EJRŽAF!B24</f>
        <v>Jūros šiukšlių ir nepageidaujamos priegaudos tvarkymas</v>
      </c>
      <c r="C113" s="4">
        <v>2022</v>
      </c>
      <c r="D113" s="3" t="str">
        <f>IFERROR(IF(INDEX([1]EJRŽAF!$F$24:$FU$24,1,MATCH($C113,[1]EJRŽAF!$F$3:$FU$3,0)+0)="","",INDEX([1]EJRŽAF!$F$24:$FU$24,1,MATCH($C113,[1]EJRŽAF!$F$3:$FU$3,0)+0)),"")</f>
        <v/>
      </c>
      <c r="E113" s="3" t="str">
        <f>IFERROR(IF(INDEX([1]EJRŽAF!$F$24:$FU$24,1,MATCH($C113,[1]EJRŽAF!$F$3:$FU$3,0)+4)="","",INDEX([1]EJRŽAF!$F$24:$FU$24,1,MATCH($C113,[1]EJRŽAF!$F$3:$FU$3,0)+4)),"")</f>
        <v/>
      </c>
      <c r="F113" s="1" t="str">
        <f>IFERROR(IF(INDEX([1]EJRŽAF!$F$24:$FU$24,1,MATCH($C113,[1]EJRŽAF!$F$3:$FU$3,0)+1)="","",INDEX([1]EJRŽAF!$F$24:$FU$24,1,MATCH($C113,[1]EJRŽAF!$F$3:$FU$3,0)+1)),"")</f>
        <v/>
      </c>
      <c r="G113" s="1" t="str">
        <f>IFERROR(IF(INDEX([1]EJRŽAF!$F$24:$FU$24,1,MATCH($C113,[1]EJRŽAF!$F$3:$FU$3,0)+5)="","",INDEX([1]EJRŽAF!$F$24:$FU$24,1,MATCH($C113,[1]EJRŽAF!$F$3:$FU$3,0)+5)),"")</f>
        <v/>
      </c>
      <c r="H113" s="7"/>
      <c r="I113" s="1" t="str">
        <f>IFERROR(IF(INDEX([1]EJRŽAF!$F$24:$FU$24,1,MATCH($C113,[1]EJRŽAF!$F$3:$FU$3,0)+6)="","",INDEX([1]EJRŽAF!$F$24:$FU$24,1,MATCH($C113,[1]EJRŽAF!$F$3:$FU$3,0)+6)),"")</f>
        <v/>
      </c>
    </row>
    <row r="114" spans="1:9" ht="32.1" customHeight="1" x14ac:dyDescent="0.25">
      <c r="A114" s="6" t="str">
        <f>[1]EJRŽAF!A24</f>
        <v>16JS</v>
      </c>
      <c r="B114" s="5" t="str">
        <f>[1]EJRŽAF!B24</f>
        <v>Jūros šiukšlių ir nepageidaujamos priegaudos tvarkymas</v>
      </c>
      <c r="C114" s="4">
        <v>2023</v>
      </c>
      <c r="D114" s="3" t="str">
        <f>IFERROR(IF(INDEX([1]EJRŽAF!$F$24:$FU$24,1,MATCH($C114,[1]EJRŽAF!$F$3:$FU$3,0)+0)="","",INDEX([1]EJRŽAF!$F$24:$FU$24,1,MATCH($C114,[1]EJRŽAF!$F$3:$FU$3,0)+0)),"")</f>
        <v/>
      </c>
      <c r="E114" s="3" t="str">
        <f>IFERROR(IF(INDEX([1]EJRŽAF!$F$24:$FU$24,1,MATCH($C114,[1]EJRŽAF!$F$3:$FU$3,0)+4)="","",INDEX([1]EJRŽAF!$F$24:$FU$24,1,MATCH($C114,[1]EJRŽAF!$F$3:$FU$3,0)+4)),"")</f>
        <v/>
      </c>
      <c r="F114" s="1" t="str">
        <f>IFERROR(IF(INDEX([1]EJRŽAF!$F$24:$FU$24,1,MATCH($C114,[1]EJRŽAF!$F$3:$FU$3,0)+1)="","",INDEX([1]EJRŽAF!$F$24:$FU$24,1,MATCH($C114,[1]EJRŽAF!$F$3:$FU$3,0)+1)),"")</f>
        <v/>
      </c>
      <c r="G114" s="1" t="str">
        <f>IFERROR(IF(INDEX([1]EJRŽAF!$F$24:$FU$24,1,MATCH($C114,[1]EJRŽAF!$F$3:$FU$3,0)+5)="","",INDEX([1]EJRŽAF!$F$24:$FU$24,1,MATCH($C114,[1]EJRŽAF!$F$3:$FU$3,0)+5)),"")</f>
        <v/>
      </c>
      <c r="H114" s="7"/>
      <c r="I114" s="1" t="str">
        <f>IFERROR(IF(INDEX([1]EJRŽAF!$F$24:$FU$24,1,MATCH($C114,[1]EJRŽAF!$F$3:$FU$3,0)+6)="","",INDEX([1]EJRŽAF!$F$24:$FU$24,1,MATCH($C114,[1]EJRŽAF!$F$3:$FU$3,0)+6)),"")</f>
        <v/>
      </c>
    </row>
    <row r="115" spans="1:9" ht="32.1" customHeight="1" x14ac:dyDescent="0.25">
      <c r="A115" s="6" t="str">
        <f>[1]EJRŽAF!A24</f>
        <v>16JS</v>
      </c>
      <c r="B115" s="5" t="str">
        <f>[1]EJRŽAF!B24</f>
        <v>Jūros šiukšlių ir nepageidaujamos priegaudos tvarkymas</v>
      </c>
      <c r="C115" s="4">
        <v>2024</v>
      </c>
      <c r="D115" s="3" t="str">
        <f>IFERROR(IF(INDEX([1]EJRŽAF!$F$24:$FU$24,1,MATCH($C115,[1]EJRŽAF!$F$3:$FU$3,0)+0)="","",INDEX([1]EJRŽAF!$F$24:$FU$24,1,MATCH($C115,[1]EJRŽAF!$F$3:$FU$3,0)+0)),"")</f>
        <v/>
      </c>
      <c r="E115" s="3" t="str">
        <f>IFERROR(IF(INDEX([1]EJRŽAF!$F$24:$FU$24,1,MATCH($C115,[1]EJRŽAF!$F$3:$FU$3,0)+4)="","",INDEX([1]EJRŽAF!$F$24:$FU$24,1,MATCH($C115,[1]EJRŽAF!$F$3:$FU$3,0)+4)),"")</f>
        <v/>
      </c>
      <c r="F115" s="1" t="str">
        <f>IFERROR(IF(INDEX([1]EJRŽAF!$F$24:$FU$24,1,MATCH($C115,[1]EJRŽAF!$F$3:$FU$3,0)+1)="","",INDEX([1]EJRŽAF!$F$24:$FU$24,1,MATCH($C115,[1]EJRŽAF!$F$3:$FU$3,0)+1)),"")</f>
        <v/>
      </c>
      <c r="G115" s="1" t="str">
        <f>IFERROR(IF(INDEX([1]EJRŽAF!$F$24:$FU$24,1,MATCH($C115,[1]EJRŽAF!$F$3:$FU$3,0)+5)="","",INDEX([1]EJRŽAF!$F$24:$FU$24,1,MATCH($C115,[1]EJRŽAF!$F$3:$FU$3,0)+5)),"")</f>
        <v/>
      </c>
      <c r="H115" s="7"/>
      <c r="I115" s="1" t="str">
        <f>IFERROR(IF(INDEX([1]EJRŽAF!$F$24:$FU$24,1,MATCH($C115,[1]EJRŽAF!$F$3:$FU$3,0)+6)="","",INDEX([1]EJRŽAF!$F$24:$FU$24,1,MATCH($C115,[1]EJRŽAF!$F$3:$FU$3,0)+6)),"")</f>
        <v/>
      </c>
    </row>
    <row r="116" spans="1:9" ht="32.1" customHeight="1" x14ac:dyDescent="0.25">
      <c r="A116" s="6" t="str">
        <f>[1]EJRŽAF!A24</f>
        <v>16JS</v>
      </c>
      <c r="B116" s="5" t="str">
        <f>[1]EJRŽAF!B24</f>
        <v>Jūros šiukšlių ir nepageidaujamos priegaudos tvarkymas</v>
      </c>
      <c r="C116" s="4">
        <v>2025</v>
      </c>
      <c r="D116" s="3" t="str">
        <f>IFERROR(IF(INDEX([1]EJRŽAF!$F$24:$FU$24,1,MATCH($C116,[1]EJRŽAF!$F$3:$FU$3,0)+0)="","",INDEX([1]EJRŽAF!$F$24:$FU$24,1,MATCH($C116,[1]EJRŽAF!$F$3:$FU$3,0)+0)),"")</f>
        <v/>
      </c>
      <c r="E116" s="3" t="str">
        <f>IFERROR(IF(INDEX([1]EJRŽAF!$F$24:$FU$24,1,MATCH($C116,[1]EJRŽAF!$F$3:$FU$3,0)+4)="","",INDEX([1]EJRŽAF!$F$24:$FU$24,1,MATCH($C116,[1]EJRŽAF!$F$3:$FU$3,0)+4)),"")</f>
        <v/>
      </c>
      <c r="F116" s="1" t="str">
        <f>IFERROR(IF(INDEX([1]EJRŽAF!$F$24:$FU$24,1,MATCH($C116,[1]EJRŽAF!$F$3:$FU$3,0)+1)="","",INDEX([1]EJRŽAF!$F$24:$FU$24,1,MATCH($C116,[1]EJRŽAF!$F$3:$FU$3,0)+1)),"")</f>
        <v/>
      </c>
      <c r="G116" s="1" t="str">
        <f>IFERROR(IF(INDEX([1]EJRŽAF!$F$24:$FU$24,1,MATCH($C116,[1]EJRŽAF!$F$3:$FU$3,0)+5)="","",INDEX([1]EJRŽAF!$F$24:$FU$24,1,MATCH($C116,[1]EJRŽAF!$F$3:$FU$3,0)+5)),"")</f>
        <v/>
      </c>
      <c r="H116" s="7"/>
      <c r="I116" s="1" t="str">
        <f>IFERROR(IF(INDEX([1]EJRŽAF!$F$24:$FU$24,1,MATCH($C116,[1]EJRŽAF!$F$3:$FU$3,0)+6)="","",INDEX([1]EJRŽAF!$F$24:$FU$24,1,MATCH($C116,[1]EJRŽAF!$F$3:$FU$3,0)+6)),"")</f>
        <v/>
      </c>
    </row>
    <row r="117" spans="1:9" ht="32.1" customHeight="1" x14ac:dyDescent="0.25">
      <c r="A117" s="6" t="str">
        <f>[1]EJRŽAF!A24</f>
        <v>16JS</v>
      </c>
      <c r="B117" s="5" t="str">
        <f>[1]EJRŽAF!B24</f>
        <v>Jūros šiukšlių ir nepageidaujamos priegaudos tvarkymas</v>
      </c>
      <c r="C117" s="4">
        <v>2026</v>
      </c>
      <c r="D117" s="3" t="str">
        <f>IFERROR(IF(INDEX([1]EJRŽAF!$F$24:$FU$24,1,MATCH($C117,[1]EJRŽAF!$F$3:$FU$3,0)+0)="","",INDEX([1]EJRŽAF!$F$24:$FU$24,1,MATCH($C117,[1]EJRŽAF!$F$3:$FU$3,0)+0)),"")</f>
        <v/>
      </c>
      <c r="E117" s="3" t="str">
        <f>IFERROR(IF(INDEX([1]EJRŽAF!$F$24:$FU$24,1,MATCH($C117,[1]EJRŽAF!$F$3:$FU$3,0)+4)="","",INDEX([1]EJRŽAF!$F$24:$FU$24,1,MATCH($C117,[1]EJRŽAF!$F$3:$FU$3,0)+4)),"")</f>
        <v/>
      </c>
      <c r="F117" s="1" t="str">
        <f>IFERROR(IF(INDEX([1]EJRŽAF!$F$24:$FU$24,1,MATCH($C117,[1]EJRŽAF!$F$3:$FU$3,0)+1)="","",INDEX([1]EJRŽAF!$F$24:$FU$24,1,MATCH($C117,[1]EJRŽAF!$F$3:$FU$3,0)+1)),"")</f>
        <v/>
      </c>
      <c r="G117" s="1" t="str">
        <f>IFERROR(IF(INDEX([1]EJRŽAF!$F$24:$FU$24,1,MATCH($C117,[1]EJRŽAF!$F$3:$FU$3,0)+5)="","",INDEX([1]EJRŽAF!$F$24:$FU$24,1,MATCH($C117,[1]EJRŽAF!$F$3:$FU$3,0)+5)),"")</f>
        <v/>
      </c>
      <c r="H117" s="7"/>
      <c r="I117" s="1" t="str">
        <f>IFERROR(IF(INDEX([1]EJRŽAF!$F$24:$FU$24,1,MATCH($C117,[1]EJRŽAF!$F$3:$FU$3,0)+6)="","",INDEX([1]EJRŽAF!$F$24:$FU$24,1,MATCH($C117,[1]EJRŽAF!$F$3:$FU$3,0)+6)),"")</f>
        <v/>
      </c>
    </row>
    <row r="118" spans="1:9" ht="32.1" customHeight="1" x14ac:dyDescent="0.25">
      <c r="A118" s="6" t="str">
        <f>[1]EJRŽAF!A24</f>
        <v>16JS</v>
      </c>
      <c r="B118" s="5" t="str">
        <f>[1]EJRŽAF!B24</f>
        <v>Jūros šiukšlių ir nepageidaujamos priegaudos tvarkymas</v>
      </c>
      <c r="C118" s="4">
        <v>2027</v>
      </c>
      <c r="D118" s="3" t="str">
        <f>IFERROR(IF(INDEX([1]EJRŽAF!$F$24:$FU$24,1,MATCH($C118,[1]EJRŽAF!$F$3:$FU$3,0)+0)="","",INDEX([1]EJRŽAF!$F$24:$FU$24,1,MATCH($C118,[1]EJRŽAF!$F$3:$FU$3,0)+0)),"")</f>
        <v/>
      </c>
      <c r="E118" s="3" t="str">
        <f>IFERROR(IF(INDEX([1]EJRŽAF!$F$24:$FU$24,1,MATCH($C118,[1]EJRŽAF!$F$3:$FU$3,0)+4)="","",INDEX([1]EJRŽAF!$F$24:$FU$24,1,MATCH($C118,[1]EJRŽAF!$F$3:$FU$3,0)+4)),"")</f>
        <v/>
      </c>
      <c r="F118" s="1" t="str">
        <f>IFERROR(IF(INDEX([1]EJRŽAF!$F$24:$FU$24,1,MATCH($C118,[1]EJRŽAF!$F$3:$FU$3,0)+1)="","",INDEX([1]EJRŽAF!$F$24:$FU$24,1,MATCH($C118,[1]EJRŽAF!$F$3:$FU$3,0)+1)),"")</f>
        <v/>
      </c>
      <c r="G118" s="1" t="str">
        <f>IFERROR(IF(INDEX([1]EJRŽAF!$F$24:$FU$24,1,MATCH($C118,[1]EJRŽAF!$F$3:$FU$3,0)+5)="","",INDEX([1]EJRŽAF!$F$24:$FU$24,1,MATCH($C118,[1]EJRŽAF!$F$3:$FU$3,0)+5)),"")</f>
        <v/>
      </c>
      <c r="H118" s="7"/>
      <c r="I118" s="1" t="str">
        <f>IFERROR(IF(INDEX([1]EJRŽAF!$F$24:$FU$24,1,MATCH($C118,[1]EJRŽAF!$F$3:$FU$3,0)+6)="","",INDEX([1]EJRŽAF!$F$24:$FU$24,1,MATCH($C118,[1]EJRŽAF!$F$3:$FU$3,0)+6)),"")</f>
        <v/>
      </c>
    </row>
    <row r="119" spans="1:9" ht="32.1" customHeight="1" x14ac:dyDescent="0.25">
      <c r="A119" s="6" t="str">
        <f>[1]EJRŽAF!A24</f>
        <v>16JS</v>
      </c>
      <c r="B119" s="5" t="str">
        <f>[1]EJRŽAF!B24</f>
        <v>Jūros šiukšlių ir nepageidaujamos priegaudos tvarkymas</v>
      </c>
      <c r="C119" s="4">
        <v>2028</v>
      </c>
      <c r="D119" s="3" t="str">
        <f>IFERROR(IF(INDEX([1]EJRŽAF!$F$24:$FU$24,1,MATCH($C119,[1]EJRŽAF!$F$3:$FU$3,0)+0)="","",INDEX([1]EJRŽAF!$F$24:$FU$24,1,MATCH($C119,[1]EJRŽAF!$F$3:$FU$3,0)+0)),"")</f>
        <v/>
      </c>
      <c r="E119" s="3" t="str">
        <f>IFERROR(IF(INDEX([1]EJRŽAF!$F$24:$FU$24,1,MATCH($C119,[1]EJRŽAF!$F$3:$FU$3,0)+4)="","",INDEX([1]EJRŽAF!$F$24:$FU$24,1,MATCH($C119,[1]EJRŽAF!$F$3:$FU$3,0)+4)),"")</f>
        <v/>
      </c>
      <c r="F119" s="1" t="str">
        <f>IFERROR(IF(INDEX([1]EJRŽAF!$F$24:$FU$24,1,MATCH($C119,[1]EJRŽAF!$F$3:$FU$3,0)+1)="","",INDEX([1]EJRŽAF!$F$24:$FU$24,1,MATCH($C119,[1]EJRŽAF!$F$3:$FU$3,0)+1)),"")</f>
        <v/>
      </c>
      <c r="G119" s="1" t="str">
        <f>IFERROR(IF(INDEX([1]EJRŽAF!$F$24:$FU$24,1,MATCH($C119,[1]EJRŽAF!$F$3:$FU$3,0)+5)="","",INDEX([1]EJRŽAF!$F$24:$FU$24,1,MATCH($C119,[1]EJRŽAF!$F$3:$FU$3,0)+5)),"")</f>
        <v/>
      </c>
      <c r="H119" s="7"/>
      <c r="I119" s="1" t="str">
        <f>IFERROR(IF(INDEX([1]EJRŽAF!$F$24:$FU$24,1,MATCH($C119,[1]EJRŽAF!$F$3:$FU$3,0)+6)="","",INDEX([1]EJRŽAF!$F$24:$FU$24,1,MATCH($C119,[1]EJRŽAF!$F$3:$FU$3,0)+6)),"")</f>
        <v/>
      </c>
    </row>
    <row r="120" spans="1:9" ht="32.1" customHeight="1" x14ac:dyDescent="0.25">
      <c r="A120" s="6" t="str">
        <f>[1]EJRŽAF!A24</f>
        <v>16JS</v>
      </c>
      <c r="B120" s="5" t="str">
        <f>[1]EJRŽAF!B24</f>
        <v>Jūros šiukšlių ir nepageidaujamos priegaudos tvarkymas</v>
      </c>
      <c r="C120" s="4">
        <v>2029</v>
      </c>
      <c r="D120" s="3" t="str">
        <f>IFERROR(IF(INDEX([1]EJRŽAF!$F$24:$FU$24,1,MATCH($C120,[1]EJRŽAF!$F$3:$FU$3,0)+0)="","",INDEX([1]EJRŽAF!$F$24:$FU$24,1,MATCH($C120,[1]EJRŽAF!$F$3:$FU$3,0)+0)),"")</f>
        <v/>
      </c>
      <c r="E120" s="3" t="str">
        <f>IFERROR(IF(INDEX([1]EJRŽAF!$F$24:$FU$24,1,MATCH($C120,[1]EJRŽAF!$F$3:$FU$3,0)+4)="","",INDEX([1]EJRŽAF!$F$24:$FU$24,1,MATCH($C120,[1]EJRŽAF!$F$3:$FU$3,0)+4)),"")</f>
        <v/>
      </c>
      <c r="F120" s="1" t="str">
        <f>IFERROR(IF(INDEX([1]EJRŽAF!$F$24:$FU$24,1,MATCH($C120,[1]EJRŽAF!$F$3:$FU$3,0)+1)="","",INDEX([1]EJRŽAF!$F$24:$FU$24,1,MATCH($C120,[1]EJRŽAF!$F$3:$FU$3,0)+1)),"")</f>
        <v/>
      </c>
      <c r="G120" s="1" t="str">
        <f>IFERROR(IF(INDEX([1]EJRŽAF!$F$24:$FU$24,1,MATCH($C120,[1]EJRŽAF!$F$3:$FU$3,0)+5)="","",INDEX([1]EJRŽAF!$F$24:$FU$24,1,MATCH($C120,[1]EJRŽAF!$F$3:$FU$3,0)+5)),"")</f>
        <v/>
      </c>
      <c r="H120" s="7"/>
      <c r="I120" s="1" t="str">
        <f>IFERROR(IF(INDEX([1]EJRŽAF!$F$24:$FU$24,1,MATCH($C120,[1]EJRŽAF!$F$3:$FU$3,0)+6)="","",INDEX([1]EJRŽAF!$F$24:$FU$24,1,MATCH($C120,[1]EJRŽAF!$F$3:$FU$3,0)+6)),"")</f>
        <v/>
      </c>
    </row>
    <row r="121" spans="1:9" ht="32.1" customHeight="1" x14ac:dyDescent="0.25">
      <c r="A121" s="6" t="str">
        <f>[1]EJRŽAF!A24</f>
        <v>16JS</v>
      </c>
      <c r="B121" s="5" t="str">
        <f>[1]EJRŽAF!B24</f>
        <v>Jūros šiukšlių ir nepageidaujamos priegaudos tvarkymas</v>
      </c>
      <c r="C121" s="4">
        <v>2030</v>
      </c>
      <c r="D121" s="3" t="str">
        <f>IFERROR(IF(INDEX([1]EJRŽAF!$F$24:$FU$24,1,MATCH($C121,[1]EJRŽAF!$F$3:$FU$3,0)+0)="","",INDEX([1]EJRŽAF!$F$24:$FU$24,1,MATCH($C121,[1]EJRŽAF!$F$3:$FU$3,0)+0)),"")</f>
        <v/>
      </c>
      <c r="E121" s="3" t="str">
        <f>IFERROR(IF(INDEX([1]EJRŽAF!$F$24:$FU$24,1,MATCH($C121,[1]EJRŽAF!$F$3:$FU$3,0)+4)="","",INDEX([1]EJRŽAF!$F$24:$FU$24,1,MATCH($C121,[1]EJRŽAF!$F$3:$FU$3,0)+4)),"")</f>
        <v/>
      </c>
      <c r="F121" s="1" t="str">
        <f>IFERROR(IF(INDEX([1]EJRŽAF!$F$24:$FU$24,1,MATCH($C121,[1]EJRŽAF!$F$3:$FU$3,0)+1)="","",INDEX([1]EJRŽAF!$F$24:$FU$24,1,MATCH($C121,[1]EJRŽAF!$F$3:$FU$3,0)+1)),"")</f>
        <v/>
      </c>
      <c r="G121" s="1" t="str">
        <f>IFERROR(IF(INDEX([1]EJRŽAF!$F$24:$FU$24,1,MATCH($C121,[1]EJRŽAF!$F$3:$FU$3,0)+5)="","",INDEX([1]EJRŽAF!$F$24:$FU$24,1,MATCH($C121,[1]EJRŽAF!$F$3:$FU$3,0)+5)),"")</f>
        <v/>
      </c>
      <c r="H121" s="7"/>
      <c r="I121" s="1" t="str">
        <f>IFERROR(IF(INDEX([1]EJRŽAF!$F$24:$FU$24,1,MATCH($C121,[1]EJRŽAF!$F$3:$FU$3,0)+6)="","",INDEX([1]EJRŽAF!$F$24:$FU$24,1,MATCH($C121,[1]EJRŽAF!$F$3:$FU$3,0)+6)),"")</f>
        <v/>
      </c>
    </row>
    <row r="122" spans="1:9" ht="32.1" customHeight="1" x14ac:dyDescent="0.25">
      <c r="A122" s="6" t="str">
        <f>[1]EJRŽAF!A27</f>
        <v>21MA</v>
      </c>
      <c r="B122" s="5" t="str">
        <f>[1]EJRŽAF!B27</f>
        <v>Mokslo atstovų ir akvakultūros įmonių bendradarbiavimo veiklos</v>
      </c>
      <c r="C122" s="4">
        <v>2021</v>
      </c>
      <c r="D122" s="3" t="str">
        <f>IFERROR(IF(INDEX([1]EJRŽAF!$F$27:$FU$27,1,MATCH($C122,[1]EJRŽAF!$F$3:$FU$3,0)+0)="","",INDEX([1]EJRŽAF!$F$27:$FU$27,1,MATCH($C122,[1]EJRŽAF!$F$3:$FU$3,0)+0)),"")</f>
        <v/>
      </c>
      <c r="E122" s="3" t="str">
        <f>IFERROR(IF(INDEX([1]EJRŽAF!$F$27:$FU$27,1,MATCH($C122,[1]EJRŽAF!$F$3:$FU$3,0)+4)="","",INDEX([1]EJRŽAF!$F$27:$FU$27,1,MATCH($C122,[1]EJRŽAF!$F$3:$FU$3,0)+4)),"")</f>
        <v/>
      </c>
      <c r="F122" s="1" t="str">
        <f>IFERROR(IF(INDEX([1]EJRŽAF!$F$27:$FU$27,1,MATCH($C122,[1]EJRŽAF!$F$3:$FU$3,0)+1)="","",INDEX([1]EJRŽAF!$F$27:$FU$27,1,MATCH($C122,[1]EJRŽAF!$F$3:$FU$3,0)+1)),"")</f>
        <v/>
      </c>
      <c r="G122" s="1" t="str">
        <f>IFERROR(IF(INDEX([1]EJRŽAF!$F$27:$FU$27,1,MATCH($C122,[1]EJRŽAF!$F$3:$FU$3,0)+5)="","",INDEX([1]EJRŽAF!$F$27:$FU$27,1,MATCH($C122,[1]EJRŽAF!$F$3:$FU$3,0)+5)),"")</f>
        <v/>
      </c>
      <c r="H122" s="7"/>
      <c r="I122" s="1" t="str">
        <f>IFERROR(IF(INDEX([1]EJRŽAF!$F$27:$FU$27,1,MATCH($C122,[1]EJRŽAF!$F$3:$FU$3,0)+6)="","",INDEX([1]EJRŽAF!$F$27:$FU$27,1,MATCH($C122,[1]EJRŽAF!$F$3:$FU$3,0)+6)),"")</f>
        <v/>
      </c>
    </row>
    <row r="123" spans="1:9" ht="32.1" customHeight="1" x14ac:dyDescent="0.25">
      <c r="A123" s="6" t="str">
        <f>[1]EJRŽAF!A27</f>
        <v>21MA</v>
      </c>
      <c r="B123" s="5" t="str">
        <f>[1]EJRŽAF!B27</f>
        <v>Mokslo atstovų ir akvakultūros įmonių bendradarbiavimo veiklos</v>
      </c>
      <c r="C123" s="4">
        <v>2022</v>
      </c>
      <c r="D123" s="3" t="str">
        <f>IFERROR(IF(INDEX([1]EJRŽAF!$F$27:$FU$27,1,MATCH($C123,[1]EJRŽAF!$F$3:$FU$3,0)+0)="","",INDEX([1]EJRŽAF!$F$27:$FU$27,1,MATCH($C123,[1]EJRŽAF!$F$3:$FU$3,0)+0)),"")</f>
        <v/>
      </c>
      <c r="E123" s="3" t="str">
        <f>IFERROR(IF(INDEX([1]EJRŽAF!$F$27:$FU$27,1,MATCH($C123,[1]EJRŽAF!$F$3:$FU$3,0)+4)="","",INDEX([1]EJRŽAF!$F$27:$FU$27,1,MATCH($C123,[1]EJRŽAF!$F$3:$FU$3,0)+4)),"")</f>
        <v/>
      </c>
      <c r="F123" s="1" t="str">
        <f>IFERROR(IF(INDEX([1]EJRŽAF!$F$27:$FU$27,1,MATCH($C123,[1]EJRŽAF!$F$3:$FU$3,0)+1)="","",INDEX([1]EJRŽAF!$F$27:$FU$27,1,MATCH($C123,[1]EJRŽAF!$F$3:$FU$3,0)+1)),"")</f>
        <v/>
      </c>
      <c r="G123" s="1" t="str">
        <f>IFERROR(IF(INDEX([1]EJRŽAF!$F$27:$FU$27,1,MATCH($C123,[1]EJRŽAF!$F$3:$FU$3,0)+5)="","",INDEX([1]EJRŽAF!$F$27:$FU$27,1,MATCH($C123,[1]EJRŽAF!$F$3:$FU$3,0)+5)),"")</f>
        <v/>
      </c>
      <c r="H123" s="7"/>
      <c r="I123" s="1" t="str">
        <f>IFERROR(IF(INDEX([1]EJRŽAF!$F$27:$FU$27,1,MATCH($C123,[1]EJRŽAF!$F$3:$FU$3,0)+6)="","",INDEX([1]EJRŽAF!$F$27:$FU$27,1,MATCH($C123,[1]EJRŽAF!$F$3:$FU$3,0)+6)),"")</f>
        <v/>
      </c>
    </row>
    <row r="124" spans="1:9" ht="32.1" customHeight="1" x14ac:dyDescent="0.25">
      <c r="A124" s="6" t="str">
        <f>[1]EJRŽAF!A27</f>
        <v>21MA</v>
      </c>
      <c r="B124" s="5" t="str">
        <f>[1]EJRŽAF!B27</f>
        <v>Mokslo atstovų ir akvakultūros įmonių bendradarbiavimo veiklos</v>
      </c>
      <c r="C124" s="4">
        <v>2023</v>
      </c>
      <c r="D124" s="3" t="str">
        <f>IFERROR(IF(INDEX([1]EJRŽAF!$F$27:$FU$27,1,MATCH($C124,[1]EJRŽAF!$F$3:$FU$3,0)+0)="","",INDEX([1]EJRŽAF!$F$27:$FU$27,1,MATCH($C124,[1]EJRŽAF!$F$3:$FU$3,0)+0)),"")</f>
        <v/>
      </c>
      <c r="E124" s="3" t="str">
        <f>IFERROR(IF(INDEX([1]EJRŽAF!$F$27:$FU$27,1,MATCH($C124,[1]EJRŽAF!$F$3:$FU$3,0)+4)="","",INDEX([1]EJRŽAF!$F$27:$FU$27,1,MATCH($C124,[1]EJRŽAF!$F$3:$FU$3,0)+4)),"")</f>
        <v/>
      </c>
      <c r="F124" s="1" t="str">
        <f>IFERROR(IF(INDEX([1]EJRŽAF!$F$27:$FU$27,1,MATCH($C124,[1]EJRŽAF!$F$3:$FU$3,0)+1)="","",INDEX([1]EJRŽAF!$F$27:$FU$27,1,MATCH($C124,[1]EJRŽAF!$F$3:$FU$3,0)+1)),"")</f>
        <v/>
      </c>
      <c r="G124" s="1" t="str">
        <f>IFERROR(IF(INDEX([1]EJRŽAF!$F$27:$FU$27,1,MATCH($C124,[1]EJRŽAF!$F$3:$FU$3,0)+5)="","",INDEX([1]EJRŽAF!$F$27:$FU$27,1,MATCH($C124,[1]EJRŽAF!$F$3:$FU$3,0)+5)),"")</f>
        <v/>
      </c>
      <c r="H124" s="7"/>
      <c r="I124" s="1" t="str">
        <f>IFERROR(IF(INDEX([1]EJRŽAF!$F$27:$FU$27,1,MATCH($C124,[1]EJRŽAF!$F$3:$FU$3,0)+6)="","",INDEX([1]EJRŽAF!$F$27:$FU$27,1,MATCH($C124,[1]EJRŽAF!$F$3:$FU$3,0)+6)),"")</f>
        <v/>
      </c>
    </row>
    <row r="125" spans="1:9" ht="32.1" customHeight="1" x14ac:dyDescent="0.25">
      <c r="A125" s="6" t="str">
        <f>[1]EJRŽAF!A27</f>
        <v>21MA</v>
      </c>
      <c r="B125" s="5" t="str">
        <f>[1]EJRŽAF!B27</f>
        <v>Mokslo atstovų ir akvakultūros įmonių bendradarbiavimo veiklos</v>
      </c>
      <c r="C125" s="4">
        <v>2024</v>
      </c>
      <c r="D125" s="3">
        <f>IFERROR(IF(INDEX([1]EJRŽAF!$F$27:$FU$27,1,MATCH($C125,[1]EJRŽAF!$F$3:$FU$3,0)+0)="","",INDEX([1]EJRŽAF!$F$27:$FU$27,1,MATCH($C125,[1]EJRŽAF!$F$3:$FU$3,0)+0)),"")</f>
        <v>2</v>
      </c>
      <c r="E125" s="3" t="str">
        <f>IFERROR(IF(INDEX([1]EJRŽAF!$F$27:$FU$27,1,MATCH($C125,[1]EJRŽAF!$F$3:$FU$3,0)+4)="","",INDEX([1]EJRŽAF!$F$27:$FU$27,1,MATCH($C125,[1]EJRŽAF!$F$3:$FU$3,0)+4)),"")</f>
        <v/>
      </c>
      <c r="F125" s="1">
        <f>IFERROR(IF(INDEX([1]EJRŽAF!$F$27:$FU$27,1,MATCH($C125,[1]EJRŽAF!$F$3:$FU$3,0)+1)="","",INDEX([1]EJRŽAF!$F$27:$FU$27,1,MATCH($C125,[1]EJRŽAF!$F$3:$FU$3,0)+1)),"")</f>
        <v>191391.72999999998</v>
      </c>
      <c r="G125" s="1" t="str">
        <f>IFERROR(IF(INDEX([1]EJRŽAF!$F$27:$FU$27,1,MATCH($C125,[1]EJRŽAF!$F$3:$FU$3,0)+5)="","",INDEX([1]EJRŽAF!$F$27:$FU$27,1,MATCH($C125,[1]EJRŽAF!$F$3:$FU$3,0)+5)),"")</f>
        <v/>
      </c>
      <c r="H125" s="7"/>
      <c r="I125" s="1" t="str">
        <f>IFERROR(IF(INDEX([1]EJRŽAF!$F$27:$FU$27,1,MATCH($C125,[1]EJRŽAF!$F$3:$FU$3,0)+6)="","",INDEX([1]EJRŽAF!$F$27:$FU$27,1,MATCH($C125,[1]EJRŽAF!$F$3:$FU$3,0)+6)),"")</f>
        <v/>
      </c>
    </row>
    <row r="126" spans="1:9" ht="32.1" customHeight="1" x14ac:dyDescent="0.25">
      <c r="A126" s="6" t="str">
        <f>[1]EJRŽAF!A27</f>
        <v>21MA</v>
      </c>
      <c r="B126" s="5" t="str">
        <f>[1]EJRŽAF!B27</f>
        <v>Mokslo atstovų ir akvakultūros įmonių bendradarbiavimo veiklos</v>
      </c>
      <c r="C126" s="4">
        <v>2025</v>
      </c>
      <c r="D126" s="3" t="str">
        <f>IFERROR(IF(INDEX([1]EJRŽAF!$F$27:$FU$27,1,MATCH($C126,[1]EJRŽAF!$F$3:$FU$3,0)+0)="","",INDEX([1]EJRŽAF!$F$27:$FU$27,1,MATCH($C126,[1]EJRŽAF!$F$3:$FU$3,0)+0)),"")</f>
        <v/>
      </c>
      <c r="E126" s="3">
        <f>IFERROR(IF(INDEX([1]EJRŽAF!$F$27:$FU$27,1,MATCH($C126,[1]EJRŽAF!$F$3:$FU$3,0)+4)="","",INDEX([1]EJRŽAF!$F$27:$FU$27,1,MATCH($C126,[1]EJRŽAF!$F$3:$FU$3,0)+4)),"")</f>
        <v>1</v>
      </c>
      <c r="F126" s="1" t="str">
        <f>IFERROR(IF(INDEX([1]EJRŽAF!$F$27:$FU$27,1,MATCH($C126,[1]EJRŽAF!$F$3:$FU$3,0)+1)="","",INDEX([1]EJRŽAF!$F$27:$FU$27,1,MATCH($C126,[1]EJRŽAF!$F$3:$FU$3,0)+1)),"")</f>
        <v/>
      </c>
      <c r="G126" s="1">
        <f>IFERROR(IF(INDEX([1]EJRŽAF!$F$27:$FU$27,1,MATCH($C126,[1]EJRŽAF!$F$3:$FU$3,0)+5)="","",INDEX([1]EJRŽAF!$F$27:$FU$27,1,MATCH($C126,[1]EJRŽAF!$F$3:$FU$3,0)+5)),"")</f>
        <v>94920.73</v>
      </c>
      <c r="H126" s="7"/>
      <c r="I126" s="1">
        <f>IFERROR(IF(INDEX([1]EJRŽAF!$F$27:$FU$27,1,MATCH($C126,[1]EJRŽAF!$F$3:$FU$3,0)+6)="","",INDEX([1]EJRŽAF!$F$27:$FU$27,1,MATCH($C126,[1]EJRŽAF!$F$3:$FU$3,0)+6)),"")</f>
        <v>35705.74</v>
      </c>
    </row>
    <row r="127" spans="1:9" ht="32.1" customHeight="1" x14ac:dyDescent="0.25">
      <c r="A127" s="6" t="str">
        <f>[1]EJRŽAF!A27</f>
        <v>21MA</v>
      </c>
      <c r="B127" s="5" t="str">
        <f>[1]EJRŽAF!B27</f>
        <v>Mokslo atstovų ir akvakultūros įmonių bendradarbiavimo veiklos</v>
      </c>
      <c r="C127" s="4">
        <v>2026</v>
      </c>
      <c r="D127" s="3" t="str">
        <f>IFERROR(IF(INDEX([1]EJRŽAF!$F$27:$FU$27,1,MATCH($C127,[1]EJRŽAF!$F$3:$FU$3,0)+0)="","",INDEX([1]EJRŽAF!$F$27:$FU$27,1,MATCH($C127,[1]EJRŽAF!$F$3:$FU$3,0)+0)),"")</f>
        <v/>
      </c>
      <c r="E127" s="3" t="str">
        <f>IFERROR(IF(INDEX([1]EJRŽAF!$F$27:$FU$27,1,MATCH($C127,[1]EJRŽAF!$F$3:$FU$3,0)+4)="","",INDEX([1]EJRŽAF!$F$27:$FU$27,1,MATCH($C127,[1]EJRŽAF!$F$3:$FU$3,0)+4)),"")</f>
        <v/>
      </c>
      <c r="F127" s="1" t="str">
        <f>IFERROR(IF(INDEX([1]EJRŽAF!$F$27:$FU$27,1,MATCH($C127,[1]EJRŽAF!$F$3:$FU$3,0)+1)="","",INDEX([1]EJRŽAF!$F$27:$FU$27,1,MATCH($C127,[1]EJRŽAF!$F$3:$FU$3,0)+1)),"")</f>
        <v/>
      </c>
      <c r="G127" s="1" t="str">
        <f>IFERROR(IF(INDEX([1]EJRŽAF!$F$27:$FU$27,1,MATCH($C127,[1]EJRŽAF!$F$3:$FU$3,0)+5)="","",INDEX([1]EJRŽAF!$F$27:$FU$27,1,MATCH($C127,[1]EJRŽAF!$F$3:$FU$3,0)+5)),"")</f>
        <v/>
      </c>
      <c r="H127" s="7"/>
      <c r="I127" s="1">
        <f>IFERROR(IF(INDEX([1]EJRŽAF!$F$27:$FU$27,1,MATCH($C127,[1]EJRŽAF!$F$3:$FU$3,0)+6)="","",INDEX([1]EJRŽAF!$F$27:$FU$27,1,MATCH($C127,[1]EJRŽAF!$F$3:$FU$3,0)+6)),"")</f>
        <v>21844.959999999999</v>
      </c>
    </row>
    <row r="128" spans="1:9" ht="32.1" customHeight="1" x14ac:dyDescent="0.25">
      <c r="A128" s="6" t="str">
        <f>[1]EJRŽAF!A27</f>
        <v>21MA</v>
      </c>
      <c r="B128" s="5" t="str">
        <f>[1]EJRŽAF!B27</f>
        <v>Mokslo atstovų ir akvakultūros įmonių bendradarbiavimo veiklos</v>
      </c>
      <c r="C128" s="4">
        <v>2027</v>
      </c>
      <c r="D128" s="3" t="str">
        <f>IFERROR(IF(INDEX([1]EJRŽAF!$F$27:$FU$27,1,MATCH($C128,[1]EJRŽAF!$F$3:$FU$3,0)+0)="","",INDEX([1]EJRŽAF!$F$27:$FU$27,1,MATCH($C128,[1]EJRŽAF!$F$3:$FU$3,0)+0)),"")</f>
        <v/>
      </c>
      <c r="E128" s="3" t="str">
        <f>IFERROR(IF(INDEX([1]EJRŽAF!$F$27:$FU$27,1,MATCH($C128,[1]EJRŽAF!$F$3:$FU$3,0)+4)="","",INDEX([1]EJRŽAF!$F$27:$FU$27,1,MATCH($C128,[1]EJRŽAF!$F$3:$FU$3,0)+4)),"")</f>
        <v/>
      </c>
      <c r="F128" s="1" t="str">
        <f>IFERROR(IF(INDEX([1]EJRŽAF!$F$27:$FU$27,1,MATCH($C128,[1]EJRŽAF!$F$3:$FU$3,0)+1)="","",INDEX([1]EJRŽAF!$F$27:$FU$27,1,MATCH($C128,[1]EJRŽAF!$F$3:$FU$3,0)+1)),"")</f>
        <v/>
      </c>
      <c r="G128" s="1" t="str">
        <f>IFERROR(IF(INDEX([1]EJRŽAF!$F$27:$FU$27,1,MATCH($C128,[1]EJRŽAF!$F$3:$FU$3,0)+5)="","",INDEX([1]EJRŽAF!$F$27:$FU$27,1,MATCH($C128,[1]EJRŽAF!$F$3:$FU$3,0)+5)),"")</f>
        <v/>
      </c>
      <c r="H128" s="7"/>
      <c r="I128" s="1" t="str">
        <f>IFERROR(IF(INDEX([1]EJRŽAF!$F$27:$FU$27,1,MATCH($C128,[1]EJRŽAF!$F$3:$FU$3,0)+6)="","",INDEX([1]EJRŽAF!$F$27:$FU$27,1,MATCH($C128,[1]EJRŽAF!$F$3:$FU$3,0)+6)),"")</f>
        <v/>
      </c>
    </row>
    <row r="129" spans="1:9" ht="32.1" customHeight="1" x14ac:dyDescent="0.25">
      <c r="A129" s="6" t="str">
        <f>[1]EJRŽAF!A27</f>
        <v>21MA</v>
      </c>
      <c r="B129" s="5" t="str">
        <f>[1]EJRŽAF!B27</f>
        <v>Mokslo atstovų ir akvakultūros įmonių bendradarbiavimo veiklos</v>
      </c>
      <c r="C129" s="4">
        <v>2028</v>
      </c>
      <c r="D129" s="3" t="str">
        <f>IFERROR(IF(INDEX([1]EJRŽAF!$F$27:$FU$27,1,MATCH($C129,[1]EJRŽAF!$F$3:$FU$3,0)+0)="","",INDEX([1]EJRŽAF!$F$27:$FU$27,1,MATCH($C129,[1]EJRŽAF!$F$3:$FU$3,0)+0)),"")</f>
        <v/>
      </c>
      <c r="E129" s="3" t="str">
        <f>IFERROR(IF(INDEX([1]EJRŽAF!$F$27:$FU$27,1,MATCH($C129,[1]EJRŽAF!$F$3:$FU$3,0)+4)="","",INDEX([1]EJRŽAF!$F$27:$FU$27,1,MATCH($C129,[1]EJRŽAF!$F$3:$FU$3,0)+4)),"")</f>
        <v/>
      </c>
      <c r="F129" s="1" t="str">
        <f>IFERROR(IF(INDEX([1]EJRŽAF!$F$27:$FU$27,1,MATCH($C129,[1]EJRŽAF!$F$3:$FU$3,0)+1)="","",INDEX([1]EJRŽAF!$F$27:$FU$27,1,MATCH($C129,[1]EJRŽAF!$F$3:$FU$3,0)+1)),"")</f>
        <v/>
      </c>
      <c r="G129" s="1" t="str">
        <f>IFERROR(IF(INDEX([1]EJRŽAF!$F$27:$FU$27,1,MATCH($C129,[1]EJRŽAF!$F$3:$FU$3,0)+5)="","",INDEX([1]EJRŽAF!$F$27:$FU$27,1,MATCH($C129,[1]EJRŽAF!$F$3:$FU$3,0)+5)),"")</f>
        <v/>
      </c>
      <c r="H129" s="7"/>
      <c r="I129" s="1" t="str">
        <f>IFERROR(IF(INDEX([1]EJRŽAF!$F$27:$FU$27,1,MATCH($C129,[1]EJRŽAF!$F$3:$FU$3,0)+6)="","",INDEX([1]EJRŽAF!$F$27:$FU$27,1,MATCH($C129,[1]EJRŽAF!$F$3:$FU$3,0)+6)),"")</f>
        <v/>
      </c>
    </row>
    <row r="130" spans="1:9" ht="32.1" customHeight="1" x14ac:dyDescent="0.25">
      <c r="A130" s="6" t="str">
        <f>[1]EJRŽAF!A27</f>
        <v>21MA</v>
      </c>
      <c r="B130" s="5" t="str">
        <f>[1]EJRŽAF!B27</f>
        <v>Mokslo atstovų ir akvakultūros įmonių bendradarbiavimo veiklos</v>
      </c>
      <c r="C130" s="4">
        <v>2029</v>
      </c>
      <c r="D130" s="3" t="str">
        <f>IFERROR(IF(INDEX([1]EJRŽAF!$F$27:$FU$27,1,MATCH($C130,[1]EJRŽAF!$F$3:$FU$3,0)+0)="","",INDEX([1]EJRŽAF!$F$27:$FU$27,1,MATCH($C130,[1]EJRŽAF!$F$3:$FU$3,0)+0)),"")</f>
        <v/>
      </c>
      <c r="E130" s="3" t="str">
        <f>IFERROR(IF(INDEX([1]EJRŽAF!$F$27:$FU$27,1,MATCH($C130,[1]EJRŽAF!$F$3:$FU$3,0)+4)="","",INDEX([1]EJRŽAF!$F$27:$FU$27,1,MATCH($C130,[1]EJRŽAF!$F$3:$FU$3,0)+4)),"")</f>
        <v/>
      </c>
      <c r="F130" s="1" t="str">
        <f>IFERROR(IF(INDEX([1]EJRŽAF!$F$27:$FU$27,1,MATCH($C130,[1]EJRŽAF!$F$3:$FU$3,0)+1)="","",INDEX([1]EJRŽAF!$F$27:$FU$27,1,MATCH($C130,[1]EJRŽAF!$F$3:$FU$3,0)+1)),"")</f>
        <v/>
      </c>
      <c r="G130" s="1" t="str">
        <f>IFERROR(IF(INDEX([1]EJRŽAF!$F$27:$FU$27,1,MATCH($C130,[1]EJRŽAF!$F$3:$FU$3,0)+5)="","",INDEX([1]EJRŽAF!$F$27:$FU$27,1,MATCH($C130,[1]EJRŽAF!$F$3:$FU$3,0)+5)),"")</f>
        <v/>
      </c>
      <c r="H130" s="7"/>
      <c r="I130" s="1" t="str">
        <f>IFERROR(IF(INDEX([1]EJRŽAF!$F$27:$FU$27,1,MATCH($C130,[1]EJRŽAF!$F$3:$FU$3,0)+6)="","",INDEX([1]EJRŽAF!$F$27:$FU$27,1,MATCH($C130,[1]EJRŽAF!$F$3:$FU$3,0)+6)),"")</f>
        <v/>
      </c>
    </row>
    <row r="131" spans="1:9" ht="32.1" customHeight="1" x14ac:dyDescent="0.25">
      <c r="A131" s="6" t="str">
        <f>[1]EJRŽAF!A27</f>
        <v>21MA</v>
      </c>
      <c r="B131" s="5" t="str">
        <f>[1]EJRŽAF!B27</f>
        <v>Mokslo atstovų ir akvakultūros įmonių bendradarbiavimo veiklos</v>
      </c>
      <c r="C131" s="4">
        <v>2030</v>
      </c>
      <c r="D131" s="3" t="str">
        <f>IFERROR(IF(INDEX([1]EJRŽAF!$F$27:$FU$27,1,MATCH($C131,[1]EJRŽAF!$F$3:$FU$3,0)+0)="","",INDEX([1]EJRŽAF!$F$27:$FU$27,1,MATCH($C131,[1]EJRŽAF!$F$3:$FU$3,0)+0)),"")</f>
        <v/>
      </c>
      <c r="E131" s="3" t="str">
        <f>IFERROR(IF(INDEX([1]EJRŽAF!$F$27:$FU$27,1,MATCH($C131,[1]EJRŽAF!$F$3:$FU$3,0)+4)="","",INDEX([1]EJRŽAF!$F$27:$FU$27,1,MATCH($C131,[1]EJRŽAF!$F$3:$FU$3,0)+4)),"")</f>
        <v/>
      </c>
      <c r="F131" s="1" t="str">
        <f>IFERROR(IF(INDEX([1]EJRŽAF!$F$27:$FU$27,1,MATCH($C131,[1]EJRŽAF!$F$3:$FU$3,0)+1)="","",INDEX([1]EJRŽAF!$F$27:$FU$27,1,MATCH($C131,[1]EJRŽAF!$F$3:$FU$3,0)+1)),"")</f>
        <v/>
      </c>
      <c r="G131" s="1" t="str">
        <f>IFERROR(IF(INDEX([1]EJRŽAF!$F$27:$FU$27,1,MATCH($C131,[1]EJRŽAF!$F$3:$FU$3,0)+5)="","",INDEX([1]EJRŽAF!$F$27:$FU$27,1,MATCH($C131,[1]EJRŽAF!$F$3:$FU$3,0)+5)),"")</f>
        <v/>
      </c>
      <c r="H131" s="7"/>
      <c r="I131" s="1" t="str">
        <f>IFERROR(IF(INDEX([1]EJRŽAF!$F$27:$FU$27,1,MATCH($C131,[1]EJRŽAF!$F$3:$FU$3,0)+6)="","",INDEX([1]EJRŽAF!$F$27:$FU$27,1,MATCH($C131,[1]EJRŽAF!$F$3:$FU$3,0)+6)),"")</f>
        <v/>
      </c>
    </row>
    <row r="132" spans="1:9" ht="32.1" customHeight="1" x14ac:dyDescent="0.25">
      <c r="A132" s="6" t="str">
        <f>[1]EJRŽAF!A28</f>
        <v>21IA</v>
      </c>
      <c r="B132" s="5" t="str">
        <f>[1]EJRŽAF!B28</f>
        <v>Gamybinės investicijos  į tvarią akvakultūros gamybą ir susijusias pridėdinę vertę kuriančias veiklas</v>
      </c>
      <c r="C132" s="4">
        <v>2021</v>
      </c>
      <c r="D132" s="3" t="str">
        <f>IFERROR(IF(INDEX([1]EJRŽAF!$F$28:$FU$28,1,MATCH($C132,[1]EJRŽAF!$F$3:$FU$3,0)+0)="","",INDEX([1]EJRŽAF!$F$28:$FU$28,1,MATCH($C132,[1]EJRŽAF!$F$3:$FU$3,0)+0)),"")</f>
        <v/>
      </c>
      <c r="E132" s="3" t="str">
        <f>IFERROR(IF(INDEX([1]EJRŽAF!$F$28:$FU$28,1,MATCH($C132,[1]EJRŽAF!$F$3:$FU$3,0)+4)="","",INDEX([1]EJRŽAF!$F$28:$FU$28,1,MATCH($C132,[1]EJRŽAF!$F$3:$FU$3,0)+4)),"")</f>
        <v/>
      </c>
      <c r="F132" s="1" t="str">
        <f>IFERROR(IF(INDEX([1]EJRŽAF!$F$28:$FU$28,1,MATCH($C132,[1]EJRŽAF!$F$3:$FU$3,0)+1)="","",INDEX([1]EJRŽAF!$F$28:$FU$28,1,MATCH($C132,[1]EJRŽAF!$F$3:$FU$3,0)+1)),"")</f>
        <v/>
      </c>
      <c r="G132" s="1" t="str">
        <f>IFERROR(IF(INDEX([1]EJRŽAF!$F$28:$FU$28,1,MATCH($C132,[1]EJRŽAF!$F$3:$FU$3,0)+5)="","",INDEX([1]EJRŽAF!$F$28:$FU$28,1,MATCH($C132,[1]EJRŽAF!$F$3:$FU$3,0)+5)),"")</f>
        <v/>
      </c>
      <c r="H132" s="7"/>
      <c r="I132" s="1" t="str">
        <f>IFERROR(IF(INDEX([1]EJRŽAF!$F$28:$FU$28,1,MATCH($C132,[1]EJRŽAF!$F$3:$FU$3,0)+6)="","",INDEX([1]EJRŽAF!$F$28:$FU$28,1,MATCH($C132,[1]EJRŽAF!$F$3:$FU$3,0)+6)),"")</f>
        <v/>
      </c>
    </row>
    <row r="133" spans="1:9" ht="32.1" customHeight="1" x14ac:dyDescent="0.25">
      <c r="A133" s="6" t="str">
        <f>[1]EJRŽAF!A28</f>
        <v>21IA</v>
      </c>
      <c r="B133" s="5" t="str">
        <f>[1]EJRŽAF!B28</f>
        <v>Gamybinės investicijos  į tvarią akvakultūros gamybą ir susijusias pridėdinę vertę kuriančias veiklas</v>
      </c>
      <c r="C133" s="4">
        <v>2022</v>
      </c>
      <c r="D133" s="3" t="str">
        <f>IFERROR(IF(INDEX([1]EJRŽAF!$F$28:$FU$28,1,MATCH($C133,[1]EJRŽAF!$F$3:$FU$3,0)+0)="","",INDEX([1]EJRŽAF!$F$28:$FU$28,1,MATCH($C133,[1]EJRŽAF!$F$3:$FU$3,0)+0)),"")</f>
        <v/>
      </c>
      <c r="E133" s="3" t="str">
        <f>IFERROR(IF(INDEX([1]EJRŽAF!$F$28:$FU$28,1,MATCH($C133,[1]EJRŽAF!$F$3:$FU$3,0)+4)="","",INDEX([1]EJRŽAF!$F$28:$FU$28,1,MATCH($C133,[1]EJRŽAF!$F$3:$FU$3,0)+4)),"")</f>
        <v/>
      </c>
      <c r="F133" s="1" t="str">
        <f>IFERROR(IF(INDEX([1]EJRŽAF!$F$28:$FU$28,1,MATCH($C133,[1]EJRŽAF!$F$3:$FU$3,0)+1)="","",INDEX([1]EJRŽAF!$F$28:$FU$28,1,MATCH($C133,[1]EJRŽAF!$F$3:$FU$3,0)+1)),"")</f>
        <v/>
      </c>
      <c r="G133" s="1" t="str">
        <f>IFERROR(IF(INDEX([1]EJRŽAF!$F$28:$FU$28,1,MATCH($C133,[1]EJRŽAF!$F$3:$FU$3,0)+5)="","",INDEX([1]EJRŽAF!$F$28:$FU$28,1,MATCH($C133,[1]EJRŽAF!$F$3:$FU$3,0)+5)),"")</f>
        <v/>
      </c>
      <c r="H133" s="7"/>
      <c r="I133" s="1" t="str">
        <f>IFERROR(IF(INDEX([1]EJRŽAF!$F$28:$FU$28,1,MATCH($C133,[1]EJRŽAF!$F$3:$FU$3,0)+6)="","",INDEX([1]EJRŽAF!$F$28:$FU$28,1,MATCH($C133,[1]EJRŽAF!$F$3:$FU$3,0)+6)),"")</f>
        <v/>
      </c>
    </row>
    <row r="134" spans="1:9" ht="32.1" customHeight="1" x14ac:dyDescent="0.25">
      <c r="A134" s="6" t="str">
        <f>[1]EJRŽAF!A28</f>
        <v>21IA</v>
      </c>
      <c r="B134" s="5" t="str">
        <f>[1]EJRŽAF!B28</f>
        <v>Gamybinės investicijos  į tvarią akvakultūros gamybą ir susijusias pridėdinę vertę kuriančias veiklas</v>
      </c>
      <c r="C134" s="4">
        <v>2023</v>
      </c>
      <c r="D134" s="3" t="str">
        <f>IFERROR(IF(INDEX([1]EJRŽAF!$F$28:$FU$28,1,MATCH($C134,[1]EJRŽAF!$F$3:$FU$3,0)+0)="","",INDEX([1]EJRŽAF!$F$28:$FU$28,1,MATCH($C134,[1]EJRŽAF!$F$3:$FU$3,0)+0)),"")</f>
        <v/>
      </c>
      <c r="E134" s="3" t="str">
        <f>IFERROR(IF(INDEX([1]EJRŽAF!$F$28:$FU$28,1,MATCH($C134,[1]EJRŽAF!$F$3:$FU$3,0)+4)="","",INDEX([1]EJRŽAF!$F$28:$FU$28,1,MATCH($C134,[1]EJRŽAF!$F$3:$FU$3,0)+4)),"")</f>
        <v/>
      </c>
      <c r="F134" s="1" t="str">
        <f>IFERROR(IF(INDEX([1]EJRŽAF!$F$28:$FU$28,1,MATCH($C134,[1]EJRŽAF!$F$3:$FU$3,0)+1)="","",INDEX([1]EJRŽAF!$F$28:$FU$28,1,MATCH($C134,[1]EJRŽAF!$F$3:$FU$3,0)+1)),"")</f>
        <v/>
      </c>
      <c r="G134" s="1" t="str">
        <f>IFERROR(IF(INDEX([1]EJRŽAF!$F$28:$FU$28,1,MATCH($C134,[1]EJRŽAF!$F$3:$FU$3,0)+5)="","",INDEX([1]EJRŽAF!$F$28:$FU$28,1,MATCH($C134,[1]EJRŽAF!$F$3:$FU$3,0)+5)),"")</f>
        <v/>
      </c>
      <c r="H134" s="7"/>
      <c r="I134" s="1" t="str">
        <f>IFERROR(IF(INDEX([1]EJRŽAF!$F$28:$FU$28,1,MATCH($C134,[1]EJRŽAF!$F$3:$FU$3,0)+6)="","",INDEX([1]EJRŽAF!$F$28:$FU$28,1,MATCH($C134,[1]EJRŽAF!$F$3:$FU$3,0)+6)),"")</f>
        <v/>
      </c>
    </row>
    <row r="135" spans="1:9" ht="32.1" customHeight="1" x14ac:dyDescent="0.25">
      <c r="A135" s="6" t="str">
        <f>[1]EJRŽAF!A28</f>
        <v>21IA</v>
      </c>
      <c r="B135" s="5" t="str">
        <f>[1]EJRŽAF!B28</f>
        <v>Gamybinės investicijos  į tvarią akvakultūros gamybą ir susijusias pridėdinę vertę kuriančias veiklas</v>
      </c>
      <c r="C135" s="4">
        <v>2024</v>
      </c>
      <c r="D135" s="3">
        <f>IFERROR(IF(INDEX([1]EJRŽAF!$F$28:$FU$28,1,MATCH($C135,[1]EJRŽAF!$F$3:$FU$3,0)+0)="","",INDEX([1]EJRŽAF!$F$28:$FU$28,1,MATCH($C135,[1]EJRŽAF!$F$3:$FU$3,0)+0)),"")</f>
        <v>11</v>
      </c>
      <c r="E135" s="3">
        <f>IFERROR(IF(INDEX([1]EJRŽAF!$F$28:$FU$28,1,MATCH($C135,[1]EJRŽAF!$F$3:$FU$3,0)+4)="","",INDEX([1]EJRŽAF!$F$28:$FU$28,1,MATCH($C135,[1]EJRŽAF!$F$3:$FU$3,0)+4)),"")</f>
        <v>7</v>
      </c>
      <c r="F135" s="1">
        <f>IFERROR(IF(INDEX([1]EJRŽAF!$F$28:$FU$28,1,MATCH($C135,[1]EJRŽAF!$F$3:$FU$3,0)+1)="","",INDEX([1]EJRŽAF!$F$28:$FU$28,1,MATCH($C135,[1]EJRŽAF!$F$3:$FU$3,0)+1)),"")</f>
        <v>7040544.9000000004</v>
      </c>
      <c r="G135" s="1">
        <f>IFERROR(IF(INDEX([1]EJRŽAF!$F$28:$FU$28,1,MATCH($C135,[1]EJRŽAF!$F$3:$FU$3,0)+5)="","",INDEX([1]EJRŽAF!$F$28:$FU$28,1,MATCH($C135,[1]EJRŽAF!$F$3:$FU$3,0)+5)),"")</f>
        <v>841499.3</v>
      </c>
      <c r="H135" s="7">
        <v>1</v>
      </c>
      <c r="I135" s="1">
        <f>IFERROR(IF(INDEX([1]EJRŽAF!$F$28:$FU$28,1,MATCH($C135,[1]EJRŽAF!$F$3:$FU$3,0)+6)="","",INDEX([1]EJRŽAF!$F$28:$FU$28,1,MATCH($C135,[1]EJRŽAF!$F$3:$FU$3,0)+6)),"")</f>
        <v>34691.4</v>
      </c>
    </row>
    <row r="136" spans="1:9" ht="32.1" customHeight="1" x14ac:dyDescent="0.25">
      <c r="A136" s="6" t="str">
        <f>[1]EJRŽAF!A28</f>
        <v>21IA</v>
      </c>
      <c r="B136" s="5" t="str">
        <f>[1]EJRŽAF!B28</f>
        <v>Gamybinės investicijos  į tvarią akvakultūros gamybą ir susijusias pridėdinę vertę kuriančias veiklas</v>
      </c>
      <c r="C136" s="4">
        <v>2025</v>
      </c>
      <c r="D136" s="3">
        <f>IFERROR(IF(INDEX([1]EJRŽAF!$F$28:$FU$28,1,MATCH($C136,[1]EJRŽAF!$F$3:$FU$3,0)+0)="","",INDEX([1]EJRŽAF!$F$28:$FU$28,1,MATCH($C136,[1]EJRŽAF!$F$3:$FU$3,0)+0)),"")</f>
        <v>9</v>
      </c>
      <c r="E136" s="3">
        <f>IFERROR(IF(INDEX([1]EJRŽAF!$F$28:$FU$28,1,MATCH($C136,[1]EJRŽAF!$F$3:$FU$3,0)+4)="","",INDEX([1]EJRŽAF!$F$28:$FU$28,1,MATCH($C136,[1]EJRŽAF!$F$3:$FU$3,0)+4)),"")</f>
        <v>2</v>
      </c>
      <c r="F136" s="1">
        <f>IFERROR(IF(INDEX([1]EJRŽAF!$F$28:$FU$28,1,MATCH($C136,[1]EJRŽAF!$F$3:$FU$3,0)+1)="","",INDEX([1]EJRŽAF!$F$28:$FU$28,1,MATCH($C136,[1]EJRŽAF!$F$3:$FU$3,0)+1)),"")</f>
        <v>10201541.09</v>
      </c>
      <c r="G136" s="1">
        <f>IFERROR(IF(INDEX([1]EJRŽAF!$F$28:$FU$28,1,MATCH($C136,[1]EJRŽAF!$F$3:$FU$3,0)+5)="","",INDEX([1]EJRŽAF!$F$28:$FU$28,1,MATCH($C136,[1]EJRŽAF!$F$3:$FU$3,0)+5)),"")</f>
        <v>6422075.29</v>
      </c>
      <c r="H136" s="7">
        <v>3</v>
      </c>
      <c r="I136" s="1">
        <f>IFERROR(IF(INDEX([1]EJRŽAF!$F$28:$FU$28,1,MATCH($C136,[1]EJRŽAF!$F$3:$FU$3,0)+6)="","",INDEX([1]EJRŽAF!$F$28:$FU$28,1,MATCH($C136,[1]EJRŽAF!$F$3:$FU$3,0)+6)),"")</f>
        <v>1327773.2600000002</v>
      </c>
    </row>
    <row r="137" spans="1:9" ht="32.1" customHeight="1" x14ac:dyDescent="0.25">
      <c r="A137" s="6" t="str">
        <f>[1]EJRŽAF!A28</f>
        <v>21IA</v>
      </c>
      <c r="B137" s="5" t="str">
        <f>[1]EJRŽAF!B28</f>
        <v>Gamybinės investicijos  į tvarią akvakultūros gamybą ir susijusias pridėdinę vertę kuriančias veiklas</v>
      </c>
      <c r="C137" s="4">
        <v>2026</v>
      </c>
      <c r="D137" s="3">
        <f>IFERROR(IF(INDEX([1]EJRŽAF!$F$28:$FU$28,1,MATCH($C137,[1]EJRŽAF!$F$3:$FU$3,0)+0)="","",INDEX([1]EJRŽAF!$F$28:$FU$28,1,MATCH($C137,[1]EJRŽAF!$F$3:$FU$3,0)+0)),"")</f>
        <v>10</v>
      </c>
      <c r="E137" s="3">
        <f>IFERROR(IF(INDEX([1]EJRŽAF!$F$28:$FU$28,1,MATCH($C137,[1]EJRŽAF!$F$3:$FU$3,0)+4)="","",INDEX([1]EJRŽAF!$F$28:$FU$28,1,MATCH($C137,[1]EJRŽAF!$F$3:$FU$3,0)+4)),"")</f>
        <v>4</v>
      </c>
      <c r="F137" s="1">
        <f>IFERROR(IF(INDEX([1]EJRŽAF!$F$28:$FU$28,1,MATCH($C137,[1]EJRŽAF!$F$3:$FU$3,0)+1)="","",INDEX([1]EJRŽAF!$F$28:$FU$28,1,MATCH($C137,[1]EJRŽAF!$F$3:$FU$3,0)+1)),"")</f>
        <v>5608357.21</v>
      </c>
      <c r="G137" s="1">
        <f>IFERROR(IF(INDEX([1]EJRŽAF!$F$28:$FU$28,1,MATCH($C137,[1]EJRŽAF!$F$3:$FU$3,0)+5)="","",INDEX([1]EJRŽAF!$F$28:$FU$28,1,MATCH($C137,[1]EJRŽAF!$F$3:$FU$3,0)+5)),"")</f>
        <v>3655680.5300000003</v>
      </c>
      <c r="H137" s="7">
        <v>2</v>
      </c>
      <c r="I137" s="1">
        <f>IFERROR(IF(INDEX([1]EJRŽAF!$F$28:$FU$28,1,MATCH($C137,[1]EJRŽAF!$F$3:$FU$3,0)+6)="","",INDEX([1]EJRŽAF!$F$28:$FU$28,1,MATCH($C137,[1]EJRŽAF!$F$3:$FU$3,0)+6)),"")</f>
        <v>2681083.4499999997</v>
      </c>
    </row>
    <row r="138" spans="1:9" ht="32.1" customHeight="1" x14ac:dyDescent="0.25">
      <c r="A138" s="6" t="str">
        <f>[1]EJRŽAF!A28</f>
        <v>21IA</v>
      </c>
      <c r="B138" s="5" t="str">
        <f>[1]EJRŽAF!B28</f>
        <v>Gamybinės investicijos  į tvarią akvakultūros gamybą ir susijusias pridėdinę vertę kuriančias veiklas</v>
      </c>
      <c r="C138" s="4">
        <v>2027</v>
      </c>
      <c r="D138" s="3" t="str">
        <f>IFERROR(IF(INDEX([1]EJRŽAF!$F$28:$FU$28,1,MATCH($C138,[1]EJRŽAF!$F$3:$FU$3,0)+0)="","",INDEX([1]EJRŽAF!$F$28:$FU$28,1,MATCH($C138,[1]EJRŽAF!$F$3:$FU$3,0)+0)),"")</f>
        <v/>
      </c>
      <c r="E138" s="3" t="str">
        <f>IFERROR(IF(INDEX([1]EJRŽAF!$F$28:$FU$28,1,MATCH($C138,[1]EJRŽAF!$F$3:$FU$3,0)+4)="","",INDEX([1]EJRŽAF!$F$28:$FU$28,1,MATCH($C138,[1]EJRŽAF!$F$3:$FU$3,0)+4)),"")</f>
        <v/>
      </c>
      <c r="F138" s="1" t="str">
        <f>IFERROR(IF(INDEX([1]EJRŽAF!$F$28:$FU$28,1,MATCH($C138,[1]EJRŽAF!$F$3:$FU$3,0)+1)="","",INDEX([1]EJRŽAF!$F$28:$FU$28,1,MATCH($C138,[1]EJRŽAF!$F$3:$FU$3,0)+1)),"")</f>
        <v/>
      </c>
      <c r="G138" s="1" t="str">
        <f>IFERROR(IF(INDEX([1]EJRŽAF!$F$28:$FU$28,1,MATCH($C138,[1]EJRŽAF!$F$3:$FU$3,0)+5)="","",INDEX([1]EJRŽAF!$F$28:$FU$28,1,MATCH($C138,[1]EJRŽAF!$F$3:$FU$3,0)+5)),"")</f>
        <v/>
      </c>
      <c r="H138" s="7"/>
      <c r="I138" s="1" t="str">
        <f>IFERROR(IF(INDEX([1]EJRŽAF!$F$28:$FU$28,1,MATCH($C138,[1]EJRŽAF!$F$3:$FU$3,0)+6)="","",INDEX([1]EJRŽAF!$F$28:$FU$28,1,MATCH($C138,[1]EJRŽAF!$F$3:$FU$3,0)+6)),"")</f>
        <v/>
      </c>
    </row>
    <row r="139" spans="1:9" ht="32.1" customHeight="1" x14ac:dyDescent="0.25">
      <c r="A139" s="6" t="str">
        <f>[1]EJRŽAF!A28</f>
        <v>21IA</v>
      </c>
      <c r="B139" s="5" t="str">
        <f>[1]EJRŽAF!B28</f>
        <v>Gamybinės investicijos  į tvarią akvakultūros gamybą ir susijusias pridėdinę vertę kuriančias veiklas</v>
      </c>
      <c r="C139" s="4">
        <v>2028</v>
      </c>
      <c r="D139" s="3" t="str">
        <f>IFERROR(IF(INDEX([1]EJRŽAF!$F$28:$FU$28,1,MATCH($C139,[1]EJRŽAF!$F$3:$FU$3,0)+0)="","",INDEX([1]EJRŽAF!$F$28:$FU$28,1,MATCH($C139,[1]EJRŽAF!$F$3:$FU$3,0)+0)),"")</f>
        <v/>
      </c>
      <c r="E139" s="3" t="str">
        <f>IFERROR(IF(INDEX([1]EJRŽAF!$F$28:$FU$28,1,MATCH($C139,[1]EJRŽAF!$F$3:$FU$3,0)+4)="","",INDEX([1]EJRŽAF!$F$28:$FU$28,1,MATCH($C139,[1]EJRŽAF!$F$3:$FU$3,0)+4)),"")</f>
        <v/>
      </c>
      <c r="F139" s="1" t="str">
        <f>IFERROR(IF(INDEX([1]EJRŽAF!$F$28:$FU$28,1,MATCH($C139,[1]EJRŽAF!$F$3:$FU$3,0)+1)="","",INDEX([1]EJRŽAF!$F$28:$FU$28,1,MATCH($C139,[1]EJRŽAF!$F$3:$FU$3,0)+1)),"")</f>
        <v/>
      </c>
      <c r="G139" s="1" t="str">
        <f>IFERROR(IF(INDEX([1]EJRŽAF!$F$28:$FU$28,1,MATCH($C139,[1]EJRŽAF!$F$3:$FU$3,0)+5)="","",INDEX([1]EJRŽAF!$F$28:$FU$28,1,MATCH($C139,[1]EJRŽAF!$F$3:$FU$3,0)+5)),"")</f>
        <v/>
      </c>
      <c r="H139" s="7"/>
      <c r="I139" s="1" t="str">
        <f>IFERROR(IF(INDEX([1]EJRŽAF!$F$28:$FU$28,1,MATCH($C139,[1]EJRŽAF!$F$3:$FU$3,0)+6)="","",INDEX([1]EJRŽAF!$F$28:$FU$28,1,MATCH($C139,[1]EJRŽAF!$F$3:$FU$3,0)+6)),"")</f>
        <v/>
      </c>
    </row>
    <row r="140" spans="1:9" ht="32.1" customHeight="1" x14ac:dyDescent="0.25">
      <c r="A140" s="6" t="str">
        <f>[1]EJRŽAF!A28</f>
        <v>21IA</v>
      </c>
      <c r="B140" s="5" t="str">
        <f>[1]EJRŽAF!B28</f>
        <v>Gamybinės investicijos  į tvarią akvakultūros gamybą ir susijusias pridėdinę vertę kuriančias veiklas</v>
      </c>
      <c r="C140" s="4">
        <v>2029</v>
      </c>
      <c r="D140" s="3" t="str">
        <f>IFERROR(IF(INDEX([1]EJRŽAF!$F$28:$FU$28,1,MATCH($C140,[1]EJRŽAF!$F$3:$FU$3,0)+0)="","",INDEX([1]EJRŽAF!$F$28:$FU$28,1,MATCH($C140,[1]EJRŽAF!$F$3:$FU$3,0)+0)),"")</f>
        <v/>
      </c>
      <c r="E140" s="3" t="str">
        <f>IFERROR(IF(INDEX([1]EJRŽAF!$F$28:$FU$28,1,MATCH($C140,[1]EJRŽAF!$F$3:$FU$3,0)+4)="","",INDEX([1]EJRŽAF!$F$28:$FU$28,1,MATCH($C140,[1]EJRŽAF!$F$3:$FU$3,0)+4)),"")</f>
        <v/>
      </c>
      <c r="F140" s="1" t="str">
        <f>IFERROR(IF(INDEX([1]EJRŽAF!$F$28:$FU$28,1,MATCH($C140,[1]EJRŽAF!$F$3:$FU$3,0)+1)="","",INDEX([1]EJRŽAF!$F$28:$FU$28,1,MATCH($C140,[1]EJRŽAF!$F$3:$FU$3,0)+1)),"")</f>
        <v/>
      </c>
      <c r="G140" s="1" t="str">
        <f>IFERROR(IF(INDEX([1]EJRŽAF!$F$28:$FU$28,1,MATCH($C140,[1]EJRŽAF!$F$3:$FU$3,0)+5)="","",INDEX([1]EJRŽAF!$F$28:$FU$28,1,MATCH($C140,[1]EJRŽAF!$F$3:$FU$3,0)+5)),"")</f>
        <v/>
      </c>
      <c r="H140" s="7"/>
      <c r="I140" s="1" t="str">
        <f>IFERROR(IF(INDEX([1]EJRŽAF!$F$28:$FU$28,1,MATCH($C140,[1]EJRŽAF!$F$3:$FU$3,0)+6)="","",INDEX([1]EJRŽAF!$F$28:$FU$28,1,MATCH($C140,[1]EJRŽAF!$F$3:$FU$3,0)+6)),"")</f>
        <v/>
      </c>
    </row>
    <row r="141" spans="1:9" ht="32.1" customHeight="1" x14ac:dyDescent="0.25">
      <c r="A141" s="6" t="str">
        <f>[1]EJRŽAF!A28</f>
        <v>21IA</v>
      </c>
      <c r="B141" s="5" t="str">
        <f>[1]EJRŽAF!B28</f>
        <v>Gamybinės investicijos  į tvarią akvakultūros gamybą ir susijusias pridėdinę vertę kuriančias veiklas</v>
      </c>
      <c r="C141" s="4">
        <v>2030</v>
      </c>
      <c r="D141" s="3" t="str">
        <f>IFERROR(IF(INDEX([1]EJRŽAF!$F$28:$FU$28,1,MATCH($C141,[1]EJRŽAF!$F$3:$FU$3,0)+0)="","",INDEX([1]EJRŽAF!$F$28:$FU$28,1,MATCH($C141,[1]EJRŽAF!$F$3:$FU$3,0)+0)),"")</f>
        <v/>
      </c>
      <c r="E141" s="3" t="str">
        <f>IFERROR(IF(INDEX([1]EJRŽAF!$F$28:$FU$28,1,MATCH($C141,[1]EJRŽAF!$F$3:$FU$3,0)+4)="","",INDEX([1]EJRŽAF!$F$28:$FU$28,1,MATCH($C141,[1]EJRŽAF!$F$3:$FU$3,0)+4)),"")</f>
        <v/>
      </c>
      <c r="F141" s="1" t="str">
        <f>IFERROR(IF(INDEX([1]EJRŽAF!$F$28:$FU$28,1,MATCH($C141,[1]EJRŽAF!$F$3:$FU$3,0)+1)="","",INDEX([1]EJRŽAF!$F$28:$FU$28,1,MATCH($C141,[1]EJRŽAF!$F$3:$FU$3,0)+1)),"")</f>
        <v/>
      </c>
      <c r="G141" s="1" t="str">
        <f>IFERROR(IF(INDEX([1]EJRŽAF!$F$28:$FU$28,1,MATCH($C141,[1]EJRŽAF!$F$3:$FU$3,0)+5)="","",INDEX([1]EJRŽAF!$F$28:$FU$28,1,MATCH($C141,[1]EJRŽAF!$F$3:$FU$3,0)+5)),"")</f>
        <v/>
      </c>
      <c r="H141" s="7"/>
      <c r="I141" s="1" t="str">
        <f>IFERROR(IF(INDEX([1]EJRŽAF!$F$28:$FU$28,1,MATCH($C141,[1]EJRŽAF!$F$3:$FU$3,0)+6)="","",INDEX([1]EJRŽAF!$F$28:$FU$28,1,MATCH($C141,[1]EJRŽAF!$F$3:$FU$3,0)+6)),"")</f>
        <v/>
      </c>
    </row>
    <row r="142" spans="1:9" ht="32.1" customHeight="1" x14ac:dyDescent="0.25">
      <c r="A142" s="6" t="str">
        <f>[1]EJRŽAF!A29</f>
        <v>21EK</v>
      </c>
      <c r="B142" s="5" t="str">
        <f>[1]EJRŽAF!B29</f>
        <v>Ekologinė akvakultūros gamyba</v>
      </c>
      <c r="C142" s="4">
        <v>2021</v>
      </c>
      <c r="D142" s="3" t="str">
        <f>IFERROR(IF(INDEX([1]EJRŽAF!$F$29:$FU$29,1,MATCH($C142,[1]EJRŽAF!$F$3:$FU$3,0)+0)="","",INDEX([1]EJRŽAF!$F$29:$FU$29,1,MATCH($C142,[1]EJRŽAF!$F$3:$FU$3,0)+0)),"")</f>
        <v/>
      </c>
      <c r="E142" s="3" t="str">
        <f>IFERROR(IF(INDEX([1]EJRŽAF!$F$29:$FU$29,1,MATCH($C142,[1]EJRŽAF!$F$3:$FU$3,0)+4)="","",INDEX([1]EJRŽAF!$F$29:$FU$29,1,MATCH($C142,[1]EJRŽAF!$F$3:$FU$3,0)+4)),"")</f>
        <v/>
      </c>
      <c r="F142" s="1" t="str">
        <f>IFERROR(IF(INDEX([1]EJRŽAF!$F$29:$FU$29,1,MATCH($C142,[1]EJRŽAF!$F$3:$FU$3,0)+1)="","",INDEX([1]EJRŽAF!$F$29:$FU$29,1,MATCH($C142,[1]EJRŽAF!$F$3:$FU$3,0)+1)),"")</f>
        <v/>
      </c>
      <c r="G142" s="1" t="str">
        <f>IFERROR(IF(INDEX([1]EJRŽAF!$F$29:$FU$29,1,MATCH($C142,[1]EJRŽAF!$F$3:$FU$3,0)+5)="","",INDEX([1]EJRŽAF!$F$29:$FU$29,1,MATCH($C142,[1]EJRŽAF!$F$3:$FU$3,0)+5)),"")</f>
        <v/>
      </c>
      <c r="H142" s="7"/>
      <c r="I142" s="1" t="str">
        <f>IFERROR(IF(INDEX([1]EJRŽAF!$F$29:$FU$29,1,MATCH($C142,[1]EJRŽAF!$F$3:$FU$3,0)+6)="","",INDEX([1]EJRŽAF!$F$29:$FU$29,1,MATCH($C142,[1]EJRŽAF!$F$3:$FU$3,0)+6)),"")</f>
        <v/>
      </c>
    </row>
    <row r="143" spans="1:9" ht="32.1" customHeight="1" x14ac:dyDescent="0.25">
      <c r="A143" s="6" t="str">
        <f>[1]EJRŽAF!A29</f>
        <v>21EK</v>
      </c>
      <c r="B143" s="5" t="str">
        <f>[1]EJRŽAF!B29</f>
        <v>Ekologinė akvakultūros gamyba</v>
      </c>
      <c r="C143" s="4">
        <v>2022</v>
      </c>
      <c r="D143" s="3" t="str">
        <f>IFERROR(IF(INDEX([1]EJRŽAF!$F$29:$FU$29,1,MATCH($C143,[1]EJRŽAF!$F$3:$FU$3,0)+0)="","",INDEX([1]EJRŽAF!$F$29:$FU$29,1,MATCH($C143,[1]EJRŽAF!$F$3:$FU$3,0)+0)),"")</f>
        <v/>
      </c>
      <c r="E143" s="3" t="str">
        <f>IFERROR(IF(INDEX([1]EJRŽAF!$F$29:$FU$29,1,MATCH($C143,[1]EJRŽAF!$F$3:$FU$3,0)+4)="","",INDEX([1]EJRŽAF!$F$29:$FU$29,1,MATCH($C143,[1]EJRŽAF!$F$3:$FU$3,0)+4)),"")</f>
        <v/>
      </c>
      <c r="F143" s="1" t="str">
        <f>IFERROR(IF(INDEX([1]EJRŽAF!$F$29:$FU$29,1,MATCH($C143,[1]EJRŽAF!$F$3:$FU$3,0)+1)="","",INDEX([1]EJRŽAF!$F$29:$FU$29,1,MATCH($C143,[1]EJRŽAF!$F$3:$FU$3,0)+1)),"")</f>
        <v/>
      </c>
      <c r="G143" s="1" t="str">
        <f>IFERROR(IF(INDEX([1]EJRŽAF!$F$29:$FU$29,1,MATCH($C143,[1]EJRŽAF!$F$3:$FU$3,0)+5)="","",INDEX([1]EJRŽAF!$F$29:$FU$29,1,MATCH($C143,[1]EJRŽAF!$F$3:$FU$3,0)+5)),"")</f>
        <v/>
      </c>
      <c r="H143" s="7"/>
      <c r="I143" s="1" t="str">
        <f>IFERROR(IF(INDEX([1]EJRŽAF!$F$29:$FU$29,1,MATCH($C143,[1]EJRŽAF!$F$3:$FU$3,0)+6)="","",INDEX([1]EJRŽAF!$F$29:$FU$29,1,MATCH($C143,[1]EJRŽAF!$F$3:$FU$3,0)+6)),"")</f>
        <v/>
      </c>
    </row>
    <row r="144" spans="1:9" ht="32.1" customHeight="1" x14ac:dyDescent="0.25">
      <c r="A144" s="6" t="str">
        <f>[1]EJRŽAF!A29</f>
        <v>21EK</v>
      </c>
      <c r="B144" s="5" t="str">
        <f>[1]EJRŽAF!B29</f>
        <v>Ekologinė akvakultūros gamyba</v>
      </c>
      <c r="C144" s="4">
        <v>2023</v>
      </c>
      <c r="D144" s="3">
        <f>IFERROR(IF(INDEX([1]EJRŽAF!$F$29:$FU$29,1,MATCH($C144,[1]EJRŽAF!$F$3:$FU$3,0)+0)="","",INDEX([1]EJRŽAF!$F$29:$FU$29,1,MATCH($C144,[1]EJRŽAF!$F$3:$FU$3,0)+0)),"")</f>
        <v>13</v>
      </c>
      <c r="E144" s="3" t="str">
        <f>IFERROR(IF(INDEX([1]EJRŽAF!$F$29:$FU$29,1,MATCH($C144,[1]EJRŽAF!$F$3:$FU$3,0)+4)="","",INDEX([1]EJRŽAF!$F$29:$FU$29,1,MATCH($C144,[1]EJRŽAF!$F$3:$FU$3,0)+4)),"")</f>
        <v/>
      </c>
      <c r="F144" s="1" t="str">
        <f>IFERROR(IF(INDEX([1]EJRŽAF!$F$29:$FU$29,1,MATCH($C144,[1]EJRŽAF!$F$3:$FU$3,0)+1)="","",INDEX([1]EJRŽAF!$F$29:$FU$29,1,MATCH($C144,[1]EJRŽAF!$F$3:$FU$3,0)+1)),"")</f>
        <v/>
      </c>
      <c r="G144" s="1" t="str">
        <f>IFERROR(IF(INDEX([1]EJRŽAF!$F$29:$FU$29,1,MATCH($C144,[1]EJRŽAF!$F$3:$FU$3,0)+5)="","",INDEX([1]EJRŽAF!$F$29:$FU$29,1,MATCH($C144,[1]EJRŽAF!$F$3:$FU$3,0)+5)),"")</f>
        <v/>
      </c>
      <c r="H144" s="7"/>
      <c r="I144" s="1" t="str">
        <f>IFERROR(IF(INDEX([1]EJRŽAF!$F$29:$FU$29,1,MATCH($C144,[1]EJRŽAF!$F$3:$FU$3,0)+6)="","",INDEX([1]EJRŽAF!$F$29:$FU$29,1,MATCH($C144,[1]EJRŽAF!$F$3:$FU$3,0)+6)),"")</f>
        <v/>
      </c>
    </row>
    <row r="145" spans="1:9" ht="32.1" customHeight="1" x14ac:dyDescent="0.25">
      <c r="A145" s="6" t="str">
        <f>[1]EJRŽAF!A29</f>
        <v>21EK</v>
      </c>
      <c r="B145" s="5" t="str">
        <f>[1]EJRŽAF!B29</f>
        <v>Ekologinė akvakultūros gamyba</v>
      </c>
      <c r="C145" s="4">
        <v>2024</v>
      </c>
      <c r="D145" s="3">
        <f>IFERROR(IF(INDEX([1]EJRŽAF!$F$29:$FU$29,1,MATCH($C145,[1]EJRŽAF!$F$3:$FU$3,0)+0)="","",INDEX([1]EJRŽAF!$F$29:$FU$29,1,MATCH($C145,[1]EJRŽAF!$F$3:$FU$3,0)+0)),"")</f>
        <v>2</v>
      </c>
      <c r="E145" s="3">
        <f>IFERROR(IF(INDEX([1]EJRŽAF!$F$29:$FU$29,1,MATCH($C145,[1]EJRŽAF!$F$3:$FU$3,0)+4)="","",INDEX([1]EJRŽAF!$F$29:$FU$29,1,MATCH($C145,[1]EJRŽAF!$F$3:$FU$3,0)+4)),"")</f>
        <v>15</v>
      </c>
      <c r="F145" s="1" t="str">
        <f>IFERROR(IF(INDEX([1]EJRŽAF!$F$29:$FU$29,1,MATCH($C145,[1]EJRŽAF!$F$3:$FU$3,0)+1)="","",INDEX([1]EJRŽAF!$F$29:$FU$29,1,MATCH($C145,[1]EJRŽAF!$F$3:$FU$3,0)+1)),"")</f>
        <v/>
      </c>
      <c r="G145" s="1">
        <f>IFERROR(IF(INDEX([1]EJRŽAF!$F$29:$FU$29,1,MATCH($C145,[1]EJRŽAF!$F$3:$FU$3,0)+5)="","",INDEX([1]EJRŽAF!$F$29:$FU$29,1,MATCH($C145,[1]EJRŽAF!$F$3:$FU$3,0)+5)),"")</f>
        <v>3248658.6100000003</v>
      </c>
      <c r="H145" s="7"/>
      <c r="I145" s="1">
        <f>IFERROR(IF(INDEX([1]EJRŽAF!$F$29:$FU$29,1,MATCH($C145,[1]EJRŽAF!$F$3:$FU$3,0)+6)="","",INDEX([1]EJRŽAF!$F$29:$FU$29,1,MATCH($C145,[1]EJRŽAF!$F$3:$FU$3,0)+6)),"")</f>
        <v>984051.32</v>
      </c>
    </row>
    <row r="146" spans="1:9" ht="32.1" customHeight="1" x14ac:dyDescent="0.25">
      <c r="A146" s="6" t="str">
        <f>[1]EJRŽAF!A29</f>
        <v>21EK</v>
      </c>
      <c r="B146" s="5" t="str">
        <f>[1]EJRŽAF!B29</f>
        <v>Ekologinė akvakultūros gamyba</v>
      </c>
      <c r="C146" s="4">
        <v>2025</v>
      </c>
      <c r="D146" s="3" t="str">
        <f>IFERROR(IF(INDEX([1]EJRŽAF!$F$29:$FU$29,1,MATCH($C146,[1]EJRŽAF!$F$3:$FU$3,0)+0)="","",INDEX([1]EJRŽAF!$F$29:$FU$29,1,MATCH($C146,[1]EJRŽAF!$F$3:$FU$3,0)+0)),"")</f>
        <v/>
      </c>
      <c r="E146" s="3" t="str">
        <f>IFERROR(IF(INDEX([1]EJRŽAF!$F$29:$FU$29,1,MATCH($C146,[1]EJRŽAF!$F$3:$FU$3,0)+4)="","",INDEX([1]EJRŽAF!$F$29:$FU$29,1,MATCH($C146,[1]EJRŽAF!$F$3:$FU$3,0)+4)),"")</f>
        <v/>
      </c>
      <c r="F146" s="1" t="str">
        <f>IFERROR(IF(INDEX([1]EJRŽAF!$F$29:$FU$29,1,MATCH($C146,[1]EJRŽAF!$F$3:$FU$3,0)+1)="","",INDEX([1]EJRŽAF!$F$29:$FU$29,1,MATCH($C146,[1]EJRŽAF!$F$3:$FU$3,0)+1)),"")</f>
        <v/>
      </c>
      <c r="G146" s="1" t="str">
        <f>IFERROR(IF(INDEX([1]EJRŽAF!$F$29:$FU$29,1,MATCH($C146,[1]EJRŽAF!$F$3:$FU$3,0)+5)="","",INDEX([1]EJRŽAF!$F$29:$FU$29,1,MATCH($C146,[1]EJRŽAF!$F$3:$FU$3,0)+5)),"")</f>
        <v/>
      </c>
      <c r="H146" s="7"/>
      <c r="I146" s="1">
        <f>IFERROR(IF(INDEX([1]EJRŽAF!$F$29:$FU$29,1,MATCH($C146,[1]EJRŽAF!$F$3:$FU$3,0)+6)="","",INDEX([1]EJRŽAF!$F$29:$FU$29,1,MATCH($C146,[1]EJRŽAF!$F$3:$FU$3,0)+6)),"")</f>
        <v>1168751.51</v>
      </c>
    </row>
    <row r="147" spans="1:9" ht="32.1" customHeight="1" x14ac:dyDescent="0.25">
      <c r="A147" s="6" t="str">
        <f>[1]EJRŽAF!A29</f>
        <v>21EK</v>
      </c>
      <c r="B147" s="5" t="str">
        <f>[1]EJRŽAF!B29</f>
        <v>Ekologinė akvakultūros gamyba</v>
      </c>
      <c r="C147" s="4">
        <v>2026</v>
      </c>
      <c r="D147" s="3" t="str">
        <f>IFERROR(IF(INDEX([1]EJRŽAF!$F$29:$FU$29,1,MATCH($C147,[1]EJRŽAF!$F$3:$FU$3,0)+0)="","",INDEX([1]EJRŽAF!$F$29:$FU$29,1,MATCH($C147,[1]EJRŽAF!$F$3:$FU$3,0)+0)),"")</f>
        <v/>
      </c>
      <c r="E147" s="3" t="str">
        <f>IFERROR(IF(INDEX([1]EJRŽAF!$F$29:$FU$29,1,MATCH($C147,[1]EJRŽAF!$F$3:$FU$3,0)+4)="","",INDEX([1]EJRŽAF!$F$29:$FU$29,1,MATCH($C147,[1]EJRŽAF!$F$3:$FU$3,0)+4)),"")</f>
        <v/>
      </c>
      <c r="F147" s="1" t="str">
        <f>IFERROR(IF(INDEX([1]EJRŽAF!$F$29:$FU$29,1,MATCH($C147,[1]EJRŽAF!$F$3:$FU$3,0)+1)="","",INDEX([1]EJRŽAF!$F$29:$FU$29,1,MATCH($C147,[1]EJRŽAF!$F$3:$FU$3,0)+1)),"")</f>
        <v/>
      </c>
      <c r="G147" s="1" t="str">
        <f>IFERROR(IF(INDEX([1]EJRŽAF!$F$29:$FU$29,1,MATCH($C147,[1]EJRŽAF!$F$3:$FU$3,0)+5)="","",INDEX([1]EJRŽAF!$F$29:$FU$29,1,MATCH($C147,[1]EJRŽAF!$F$3:$FU$3,0)+5)),"")</f>
        <v/>
      </c>
      <c r="H147" s="7"/>
      <c r="I147" s="1">
        <f>IFERROR(IF(INDEX([1]EJRŽAF!$F$29:$FU$29,1,MATCH($C147,[1]EJRŽAF!$F$3:$FU$3,0)+6)="","",INDEX([1]EJRŽAF!$F$29:$FU$29,1,MATCH($C147,[1]EJRŽAF!$F$3:$FU$3,0)+6)),"")</f>
        <v>1095855.7799999998</v>
      </c>
    </row>
    <row r="148" spans="1:9" ht="32.1" customHeight="1" x14ac:dyDescent="0.25">
      <c r="A148" s="6" t="str">
        <f>[1]EJRŽAF!A29</f>
        <v>21EK</v>
      </c>
      <c r="B148" s="5" t="str">
        <f>[1]EJRŽAF!B29</f>
        <v>Ekologinė akvakultūros gamyba</v>
      </c>
      <c r="C148" s="4">
        <v>2027</v>
      </c>
      <c r="D148" s="3" t="str">
        <f>IFERROR(IF(INDEX([1]EJRŽAF!$F$29:$FU$29,1,MATCH($C148,[1]EJRŽAF!$F$3:$FU$3,0)+0)="","",INDEX([1]EJRŽAF!$F$29:$FU$29,1,MATCH($C148,[1]EJRŽAF!$F$3:$FU$3,0)+0)),"")</f>
        <v/>
      </c>
      <c r="E148" s="3" t="str">
        <f>IFERROR(IF(INDEX([1]EJRŽAF!$F$29:$FU$29,1,MATCH($C148,[1]EJRŽAF!$F$3:$FU$3,0)+4)="","",INDEX([1]EJRŽAF!$F$29:$FU$29,1,MATCH($C148,[1]EJRŽAF!$F$3:$FU$3,0)+4)),"")</f>
        <v/>
      </c>
      <c r="F148" s="1" t="str">
        <f>IFERROR(IF(INDEX([1]EJRŽAF!$F$29:$FU$29,1,MATCH($C148,[1]EJRŽAF!$F$3:$FU$3,0)+1)="","",INDEX([1]EJRŽAF!$F$29:$FU$29,1,MATCH($C148,[1]EJRŽAF!$F$3:$FU$3,0)+1)),"")</f>
        <v/>
      </c>
      <c r="G148" s="1" t="str">
        <f>IFERROR(IF(INDEX([1]EJRŽAF!$F$29:$FU$29,1,MATCH($C148,[1]EJRŽAF!$F$3:$FU$3,0)+5)="","",INDEX([1]EJRŽAF!$F$29:$FU$29,1,MATCH($C148,[1]EJRŽAF!$F$3:$FU$3,0)+5)),"")</f>
        <v/>
      </c>
      <c r="H148" s="7"/>
      <c r="I148" s="1" t="str">
        <f>IFERROR(IF(INDEX([1]EJRŽAF!$F$29:$FU$29,1,MATCH($C148,[1]EJRŽAF!$F$3:$FU$3,0)+6)="","",INDEX([1]EJRŽAF!$F$29:$FU$29,1,MATCH($C148,[1]EJRŽAF!$F$3:$FU$3,0)+6)),"")</f>
        <v/>
      </c>
    </row>
    <row r="149" spans="1:9" ht="32.1" customHeight="1" x14ac:dyDescent="0.25">
      <c r="A149" s="6" t="str">
        <f>[1]EJRŽAF!A29</f>
        <v>21EK</v>
      </c>
      <c r="B149" s="5" t="str">
        <f>[1]EJRŽAF!B29</f>
        <v>Ekologinė akvakultūros gamyba</v>
      </c>
      <c r="C149" s="4">
        <v>2028</v>
      </c>
      <c r="D149" s="3" t="str">
        <f>IFERROR(IF(INDEX([1]EJRŽAF!$F$29:$FU$29,1,MATCH($C149,[1]EJRŽAF!$F$3:$FU$3,0)+0)="","",INDEX([1]EJRŽAF!$F$29:$FU$29,1,MATCH($C149,[1]EJRŽAF!$F$3:$FU$3,0)+0)),"")</f>
        <v/>
      </c>
      <c r="E149" s="3" t="str">
        <f>IFERROR(IF(INDEX([1]EJRŽAF!$F$29:$FU$29,1,MATCH($C149,[1]EJRŽAF!$F$3:$FU$3,0)+4)="","",INDEX([1]EJRŽAF!$F$29:$FU$29,1,MATCH($C149,[1]EJRŽAF!$F$3:$FU$3,0)+4)),"")</f>
        <v/>
      </c>
      <c r="F149" s="1" t="str">
        <f>IFERROR(IF(INDEX([1]EJRŽAF!$F$29:$FU$29,1,MATCH($C149,[1]EJRŽAF!$F$3:$FU$3,0)+1)="","",INDEX([1]EJRŽAF!$F$29:$FU$29,1,MATCH($C149,[1]EJRŽAF!$F$3:$FU$3,0)+1)),"")</f>
        <v/>
      </c>
      <c r="G149" s="1" t="str">
        <f>IFERROR(IF(INDEX([1]EJRŽAF!$F$29:$FU$29,1,MATCH($C149,[1]EJRŽAF!$F$3:$FU$3,0)+5)="","",INDEX([1]EJRŽAF!$F$29:$FU$29,1,MATCH($C149,[1]EJRŽAF!$F$3:$FU$3,0)+5)),"")</f>
        <v/>
      </c>
      <c r="H149" s="7"/>
      <c r="I149" s="1" t="str">
        <f>IFERROR(IF(INDEX([1]EJRŽAF!$F$29:$FU$29,1,MATCH($C149,[1]EJRŽAF!$F$3:$FU$3,0)+6)="","",INDEX([1]EJRŽAF!$F$29:$FU$29,1,MATCH($C149,[1]EJRŽAF!$F$3:$FU$3,0)+6)),"")</f>
        <v/>
      </c>
    </row>
    <row r="150" spans="1:9" ht="32.1" customHeight="1" x14ac:dyDescent="0.25">
      <c r="A150" s="6" t="str">
        <f>[1]EJRŽAF!A29</f>
        <v>21EK</v>
      </c>
      <c r="B150" s="5" t="str">
        <f>[1]EJRŽAF!B29</f>
        <v>Ekologinė akvakultūros gamyba</v>
      </c>
      <c r="C150" s="4">
        <v>2029</v>
      </c>
      <c r="D150" s="3" t="str">
        <f>IFERROR(IF(INDEX([1]EJRŽAF!$F$29:$FU$29,1,MATCH($C150,[1]EJRŽAF!$F$3:$FU$3,0)+0)="","",INDEX([1]EJRŽAF!$F$29:$FU$29,1,MATCH($C150,[1]EJRŽAF!$F$3:$FU$3,0)+0)),"")</f>
        <v/>
      </c>
      <c r="E150" s="3" t="str">
        <f>IFERROR(IF(INDEX([1]EJRŽAF!$F$29:$FU$29,1,MATCH($C150,[1]EJRŽAF!$F$3:$FU$3,0)+4)="","",INDEX([1]EJRŽAF!$F$29:$FU$29,1,MATCH($C150,[1]EJRŽAF!$F$3:$FU$3,0)+4)),"")</f>
        <v/>
      </c>
      <c r="F150" s="1" t="str">
        <f>IFERROR(IF(INDEX([1]EJRŽAF!$F$29:$FU$29,1,MATCH($C150,[1]EJRŽAF!$F$3:$FU$3,0)+1)="","",INDEX([1]EJRŽAF!$F$29:$FU$29,1,MATCH($C150,[1]EJRŽAF!$F$3:$FU$3,0)+1)),"")</f>
        <v/>
      </c>
      <c r="G150" s="1" t="str">
        <f>IFERROR(IF(INDEX([1]EJRŽAF!$F$29:$FU$29,1,MATCH($C150,[1]EJRŽAF!$F$3:$FU$3,0)+5)="","",INDEX([1]EJRŽAF!$F$29:$FU$29,1,MATCH($C150,[1]EJRŽAF!$F$3:$FU$3,0)+5)),"")</f>
        <v/>
      </c>
      <c r="H150" s="7"/>
      <c r="I150" s="1" t="str">
        <f>IFERROR(IF(INDEX([1]EJRŽAF!$F$29:$FU$29,1,MATCH($C150,[1]EJRŽAF!$F$3:$FU$3,0)+6)="","",INDEX([1]EJRŽAF!$F$29:$FU$29,1,MATCH($C150,[1]EJRŽAF!$F$3:$FU$3,0)+6)),"")</f>
        <v/>
      </c>
    </row>
    <row r="151" spans="1:9" ht="32.1" customHeight="1" x14ac:dyDescent="0.25">
      <c r="A151" s="6" t="str">
        <f>[1]EJRŽAF!A29</f>
        <v>21EK</v>
      </c>
      <c r="B151" s="5" t="str">
        <f>[1]EJRŽAF!B29</f>
        <v>Ekologinė akvakultūros gamyba</v>
      </c>
      <c r="C151" s="4">
        <v>2030</v>
      </c>
      <c r="D151" s="3" t="str">
        <f>IFERROR(IF(INDEX([1]EJRŽAF!$F$29:$FU$29,1,MATCH($C151,[1]EJRŽAF!$F$3:$FU$3,0)+0)="","",INDEX([1]EJRŽAF!$F$29:$FU$29,1,MATCH($C151,[1]EJRŽAF!$F$3:$FU$3,0)+0)),"")</f>
        <v/>
      </c>
      <c r="E151" s="3" t="str">
        <f>IFERROR(IF(INDEX([1]EJRŽAF!$F$29:$FU$29,1,MATCH($C151,[1]EJRŽAF!$F$3:$FU$3,0)+4)="","",INDEX([1]EJRŽAF!$F$29:$FU$29,1,MATCH($C151,[1]EJRŽAF!$F$3:$FU$3,0)+4)),"")</f>
        <v/>
      </c>
      <c r="F151" s="1" t="str">
        <f>IFERROR(IF(INDEX([1]EJRŽAF!$F$29:$FU$29,1,MATCH($C151,[1]EJRŽAF!$F$3:$FU$3,0)+1)="","",INDEX([1]EJRŽAF!$F$29:$FU$29,1,MATCH($C151,[1]EJRŽAF!$F$3:$FU$3,0)+1)),"")</f>
        <v/>
      </c>
      <c r="G151" s="1" t="str">
        <f>IFERROR(IF(INDEX([1]EJRŽAF!$F$29:$FU$29,1,MATCH($C151,[1]EJRŽAF!$F$3:$FU$3,0)+5)="","",INDEX([1]EJRŽAF!$F$29:$FU$29,1,MATCH($C151,[1]EJRŽAF!$F$3:$FU$3,0)+5)),"")</f>
        <v/>
      </c>
      <c r="H151" s="7"/>
      <c r="I151" s="1" t="str">
        <f>IFERROR(IF(INDEX([1]EJRŽAF!$F$29:$FU$29,1,MATCH($C151,[1]EJRŽAF!$F$3:$FU$3,0)+6)="","",INDEX([1]EJRŽAF!$F$29:$FU$29,1,MATCH($C151,[1]EJRŽAF!$F$3:$FU$3,0)+6)),"")</f>
        <v/>
      </c>
    </row>
    <row r="152" spans="1:9" ht="32.1" customHeight="1" x14ac:dyDescent="0.25">
      <c r="A152" s="6" t="str">
        <f>[1]EJRŽAF!A30</f>
        <v>21GT</v>
      </c>
      <c r="B152" s="5" t="str">
        <f>[1]EJRŽAF!B30</f>
        <v>Gamtotvarkos priemonių įgyvendinimas</v>
      </c>
      <c r="C152" s="4">
        <v>2021</v>
      </c>
      <c r="D152" s="3" t="str">
        <f>IFERROR(IF(INDEX([1]EJRŽAF!$F$30:$FU$30,1,MATCH($C152,[1]EJRŽAF!$F$3:$FU$3,0)+0)="","",INDEX([1]EJRŽAF!$F$30:$FU$30,1,MATCH($C152,[1]EJRŽAF!$F$3:$FU$3,0)+0)),"")</f>
        <v/>
      </c>
      <c r="E152" s="3" t="str">
        <f>IFERROR(IF(INDEX([1]EJRŽAF!$F$30:$FU$30,1,MATCH($C152,[1]EJRŽAF!$F$3:$FU$3,0)+4)="","",INDEX([1]EJRŽAF!$F$30:$FU$30,1,MATCH($C152,[1]EJRŽAF!$F$3:$FU$3,0)+4)),"")</f>
        <v/>
      </c>
      <c r="F152" s="1" t="str">
        <f>IFERROR(IF(INDEX([1]EJRŽAF!$F$30:$FU$30,1,MATCH($C152,[1]EJRŽAF!$F$3:$FU$3,0)+1)="","",INDEX([1]EJRŽAF!$F$30:$FU$30,1,MATCH($C152,[1]EJRŽAF!$F$3:$FU$3,0)+1)),"")</f>
        <v/>
      </c>
      <c r="G152" s="1" t="str">
        <f>IFERROR(IF(INDEX([1]EJRŽAF!$F$30:$FU$30,1,MATCH($C152,[1]EJRŽAF!$F$3:$FU$3,0)+5)="","",INDEX([1]EJRŽAF!$F$30:$FU$30,1,MATCH($C152,[1]EJRŽAF!$F$3:$FU$3,0)+5)),"")</f>
        <v/>
      </c>
      <c r="H152" s="7"/>
      <c r="I152" s="1" t="str">
        <f>IFERROR(IF(INDEX([1]EJRŽAF!$F$30:$FU$30,1,MATCH($C152,[1]EJRŽAF!$F$3:$FU$3,0)+6)="","",INDEX([1]EJRŽAF!$F$30:$FU$30,1,MATCH($C152,[1]EJRŽAF!$F$3:$FU$3,0)+6)),"")</f>
        <v/>
      </c>
    </row>
    <row r="153" spans="1:9" ht="32.1" customHeight="1" x14ac:dyDescent="0.25">
      <c r="A153" s="6" t="str">
        <f>[1]EJRŽAF!A30</f>
        <v>21GT</v>
      </c>
      <c r="B153" s="5" t="str">
        <f>[1]EJRŽAF!B30</f>
        <v>Gamtotvarkos priemonių įgyvendinimas</v>
      </c>
      <c r="C153" s="4">
        <v>2022</v>
      </c>
      <c r="D153" s="3" t="str">
        <f>IFERROR(IF(INDEX([1]EJRŽAF!$F$30:$FU$30,1,MATCH($C153,[1]EJRŽAF!$F$3:$FU$3,0)+0)="","",INDEX([1]EJRŽAF!$F$30:$FU$30,1,MATCH($C153,[1]EJRŽAF!$F$3:$FU$3,0)+0)),"")</f>
        <v/>
      </c>
      <c r="E153" s="3" t="str">
        <f>IFERROR(IF(INDEX([1]EJRŽAF!$F$30:$FU$30,1,MATCH($C153,[1]EJRŽAF!$F$3:$FU$3,0)+4)="","",INDEX([1]EJRŽAF!$F$30:$FU$30,1,MATCH($C153,[1]EJRŽAF!$F$3:$FU$3,0)+4)),"")</f>
        <v/>
      </c>
      <c r="F153" s="1" t="str">
        <f>IFERROR(IF(INDEX([1]EJRŽAF!$F$30:$FU$30,1,MATCH($C153,[1]EJRŽAF!$F$3:$FU$3,0)+1)="","",INDEX([1]EJRŽAF!$F$30:$FU$30,1,MATCH($C153,[1]EJRŽAF!$F$3:$FU$3,0)+1)),"")</f>
        <v/>
      </c>
      <c r="G153" s="1" t="str">
        <f>IFERROR(IF(INDEX([1]EJRŽAF!$F$30:$FU$30,1,MATCH($C153,[1]EJRŽAF!$F$3:$FU$3,0)+5)="","",INDEX([1]EJRŽAF!$F$30:$FU$30,1,MATCH($C153,[1]EJRŽAF!$F$3:$FU$3,0)+5)),"")</f>
        <v/>
      </c>
      <c r="H153" s="7"/>
      <c r="I153" s="1" t="str">
        <f>IFERROR(IF(INDEX([1]EJRŽAF!$F$30:$FU$30,1,MATCH($C153,[1]EJRŽAF!$F$3:$FU$3,0)+6)="","",INDEX([1]EJRŽAF!$F$30:$FU$30,1,MATCH($C153,[1]EJRŽAF!$F$3:$FU$3,0)+6)),"")</f>
        <v/>
      </c>
    </row>
    <row r="154" spans="1:9" ht="32.1" customHeight="1" x14ac:dyDescent="0.25">
      <c r="A154" s="6" t="str">
        <f>[1]EJRŽAF!A30</f>
        <v>21GT</v>
      </c>
      <c r="B154" s="5" t="str">
        <f>[1]EJRŽAF!B30</f>
        <v>Gamtotvarkos priemonių įgyvendinimas</v>
      </c>
      <c r="C154" s="4">
        <v>2023</v>
      </c>
      <c r="D154" s="3" t="str">
        <f>IFERROR(IF(INDEX([1]EJRŽAF!$F$30:$FU$30,1,MATCH($C154,[1]EJRŽAF!$F$3:$FU$3,0)+0)="","",INDEX([1]EJRŽAF!$F$30:$FU$30,1,MATCH($C154,[1]EJRŽAF!$F$3:$FU$3,0)+0)),"")</f>
        <v/>
      </c>
      <c r="E154" s="3" t="str">
        <f>IFERROR(IF(INDEX([1]EJRŽAF!$F$30:$FU$30,1,MATCH($C154,[1]EJRŽAF!$F$3:$FU$3,0)+4)="","",INDEX([1]EJRŽAF!$F$30:$FU$30,1,MATCH($C154,[1]EJRŽAF!$F$3:$FU$3,0)+4)),"")</f>
        <v/>
      </c>
      <c r="F154" s="1" t="str">
        <f>IFERROR(IF(INDEX([1]EJRŽAF!$F$30:$FU$30,1,MATCH($C154,[1]EJRŽAF!$F$3:$FU$3,0)+1)="","",INDEX([1]EJRŽAF!$F$30:$FU$30,1,MATCH($C154,[1]EJRŽAF!$F$3:$FU$3,0)+1)),"")</f>
        <v/>
      </c>
      <c r="G154" s="1" t="str">
        <f>IFERROR(IF(INDEX([1]EJRŽAF!$F$30:$FU$30,1,MATCH($C154,[1]EJRŽAF!$F$3:$FU$3,0)+5)="","",INDEX([1]EJRŽAF!$F$30:$FU$30,1,MATCH($C154,[1]EJRŽAF!$F$3:$FU$3,0)+5)),"")</f>
        <v/>
      </c>
      <c r="H154" s="7"/>
      <c r="I154" s="1" t="str">
        <f>IFERROR(IF(INDEX([1]EJRŽAF!$F$30:$FU$30,1,MATCH($C154,[1]EJRŽAF!$F$3:$FU$3,0)+6)="","",INDEX([1]EJRŽAF!$F$30:$FU$30,1,MATCH($C154,[1]EJRŽAF!$F$3:$FU$3,0)+6)),"")</f>
        <v/>
      </c>
    </row>
    <row r="155" spans="1:9" ht="32.1" customHeight="1" x14ac:dyDescent="0.25">
      <c r="A155" s="6" t="str">
        <f>[1]EJRŽAF!A30</f>
        <v>21GT</v>
      </c>
      <c r="B155" s="5" t="str">
        <f>[1]EJRŽAF!B30</f>
        <v>Gamtotvarkos priemonių įgyvendinimas</v>
      </c>
      <c r="C155" s="4">
        <v>2024</v>
      </c>
      <c r="D155" s="3">
        <f>IFERROR(IF(INDEX([1]EJRŽAF!$F$30:$FU$30,1,MATCH($C155,[1]EJRŽAF!$F$3:$FU$3,0)+0)="","",INDEX([1]EJRŽAF!$F$30:$FU$30,1,MATCH($C155,[1]EJRŽAF!$F$3:$FU$3,0)+0)),"")</f>
        <v>18</v>
      </c>
      <c r="E155" s="3">
        <f>IFERROR(IF(INDEX([1]EJRŽAF!$F$30:$FU$30,1,MATCH($C155,[1]EJRŽAF!$F$3:$FU$3,0)+4)="","",INDEX([1]EJRŽAF!$F$30:$FU$30,1,MATCH($C155,[1]EJRŽAF!$F$3:$FU$3,0)+4)),"")</f>
        <v>18</v>
      </c>
      <c r="F155" s="1" t="str">
        <f>IFERROR(IF(INDEX([1]EJRŽAF!$F$30:$FU$30,1,MATCH($C155,[1]EJRŽAF!$F$3:$FU$3,0)+1)="","",INDEX([1]EJRŽAF!$F$30:$FU$30,1,MATCH($C155,[1]EJRŽAF!$F$3:$FU$3,0)+1)),"")</f>
        <v/>
      </c>
      <c r="G155" s="1">
        <f>IFERROR(IF(INDEX([1]EJRŽAF!$F$30:$FU$30,1,MATCH($C155,[1]EJRŽAF!$F$3:$FU$3,0)+5)="","",INDEX([1]EJRŽAF!$F$30:$FU$30,1,MATCH($C155,[1]EJRŽAF!$F$3:$FU$3,0)+5)),"")</f>
        <v>5844344.2400000002</v>
      </c>
      <c r="H155" s="7"/>
      <c r="I155" s="1" t="str">
        <f>IFERROR(IF(INDEX([1]EJRŽAF!$F$30:$FU$30,1,MATCH($C155,[1]EJRŽAF!$F$3:$FU$3,0)+6)="","",INDEX([1]EJRŽAF!$F$30:$FU$30,1,MATCH($C155,[1]EJRŽAF!$F$3:$FU$3,0)+6)),"")</f>
        <v/>
      </c>
    </row>
    <row r="156" spans="1:9" ht="32.1" customHeight="1" x14ac:dyDescent="0.25">
      <c r="A156" s="6" t="str">
        <f>[1]EJRŽAF!A30</f>
        <v>21GT</v>
      </c>
      <c r="B156" s="5" t="str">
        <f>[1]EJRŽAF!B30</f>
        <v>Gamtotvarkos priemonių įgyvendinimas</v>
      </c>
      <c r="C156" s="4">
        <v>2025</v>
      </c>
      <c r="D156" s="3" t="str">
        <f>IFERROR(IF(INDEX([1]EJRŽAF!$F$30:$FU$30,1,MATCH($C156,[1]EJRŽAF!$F$3:$FU$3,0)+0)="","",INDEX([1]EJRŽAF!$F$30:$FU$30,1,MATCH($C156,[1]EJRŽAF!$F$3:$FU$3,0)+0)),"")</f>
        <v/>
      </c>
      <c r="E156" s="3" t="str">
        <f>IFERROR(IF(INDEX([1]EJRŽAF!$F$30:$FU$30,1,MATCH($C156,[1]EJRŽAF!$F$3:$FU$3,0)+4)="","",INDEX([1]EJRŽAF!$F$30:$FU$30,1,MATCH($C156,[1]EJRŽAF!$F$3:$FU$3,0)+4)),"")</f>
        <v/>
      </c>
      <c r="F156" s="1" t="str">
        <f>IFERROR(IF(INDEX([1]EJRŽAF!$F$30:$FU$30,1,MATCH($C156,[1]EJRŽAF!$F$3:$FU$3,0)+1)="","",INDEX([1]EJRŽAF!$F$30:$FU$30,1,MATCH($C156,[1]EJRŽAF!$F$3:$FU$3,0)+1)),"")</f>
        <v/>
      </c>
      <c r="G156" s="1" t="str">
        <f>IFERROR(IF(INDEX([1]EJRŽAF!$F$30:$FU$30,1,MATCH($C156,[1]EJRŽAF!$F$3:$FU$3,0)+5)="","",INDEX([1]EJRŽAF!$F$30:$FU$30,1,MATCH($C156,[1]EJRŽAF!$F$3:$FU$3,0)+5)),"")</f>
        <v/>
      </c>
      <c r="H156" s="7"/>
      <c r="I156" s="1">
        <f>IFERROR(IF(INDEX([1]EJRŽAF!$F$30:$FU$30,1,MATCH($C156,[1]EJRŽAF!$F$3:$FU$3,0)+6)="","",INDEX([1]EJRŽAF!$F$30:$FU$30,1,MATCH($C156,[1]EJRŽAF!$F$3:$FU$3,0)+6)),"")</f>
        <v>2839307.1500000008</v>
      </c>
    </row>
    <row r="157" spans="1:9" ht="32.1" customHeight="1" x14ac:dyDescent="0.25">
      <c r="A157" s="6" t="str">
        <f>[1]EJRŽAF!A30</f>
        <v>21GT</v>
      </c>
      <c r="B157" s="5" t="str">
        <f>[1]EJRŽAF!B30</f>
        <v>Gamtotvarkos priemonių įgyvendinimas</v>
      </c>
      <c r="C157" s="4">
        <v>2026</v>
      </c>
      <c r="D157" s="3">
        <f>IFERROR(IF(INDEX([1]EJRŽAF!$F$30:$FU$30,1,MATCH($C157,[1]EJRŽAF!$F$3:$FU$3,0)+0)="","",INDEX([1]EJRŽAF!$F$30:$FU$30,1,MATCH($C157,[1]EJRŽAF!$F$3:$FU$3,0)+0)),"")</f>
        <v>18</v>
      </c>
      <c r="E157" s="3">
        <f>IFERROR(IF(INDEX([1]EJRŽAF!$F$30:$FU$30,1,MATCH($C157,[1]EJRŽAF!$F$3:$FU$3,0)+4)="","",INDEX([1]EJRŽAF!$F$30:$FU$30,1,MATCH($C157,[1]EJRŽAF!$F$3:$FU$3,0)+4)),"")</f>
        <v>17</v>
      </c>
      <c r="F157" s="1" t="str">
        <f>IFERROR(IF(INDEX([1]EJRŽAF!$F$30:$FU$30,1,MATCH($C157,[1]EJRŽAF!$F$3:$FU$3,0)+1)="","",INDEX([1]EJRŽAF!$F$30:$FU$30,1,MATCH($C157,[1]EJRŽAF!$F$3:$FU$3,0)+1)),"")</f>
        <v/>
      </c>
      <c r="G157" s="1">
        <f>IFERROR(IF(INDEX([1]EJRŽAF!$F$30:$FU$30,1,MATCH($C157,[1]EJRŽAF!$F$3:$FU$3,0)+5)="","",INDEX([1]EJRŽAF!$F$30:$FU$30,1,MATCH($C157,[1]EJRŽAF!$F$3:$FU$3,0)+5)),"")</f>
        <v>81.319999999999993</v>
      </c>
      <c r="H157" s="7">
        <v>17</v>
      </c>
      <c r="I157" s="1">
        <f>IFERROR(IF(INDEX([1]EJRŽAF!$F$30:$FU$30,1,MATCH($C157,[1]EJRŽAF!$F$3:$FU$3,0)+6)="","",INDEX([1]EJRŽAF!$F$30:$FU$30,1,MATCH($C157,[1]EJRŽAF!$F$3:$FU$3,0)+6)),"")</f>
        <v>3005037.0900000003</v>
      </c>
    </row>
    <row r="158" spans="1:9" ht="32.1" customHeight="1" x14ac:dyDescent="0.25">
      <c r="A158" s="6" t="str">
        <f>[1]EJRŽAF!A30</f>
        <v>21GT</v>
      </c>
      <c r="B158" s="5" t="str">
        <f>[1]EJRŽAF!B30</f>
        <v>Gamtotvarkos priemonių įgyvendinimas</v>
      </c>
      <c r="C158" s="4">
        <v>2027</v>
      </c>
      <c r="D158" s="3" t="str">
        <f>IFERROR(IF(INDEX([1]EJRŽAF!$F$30:$FU$30,1,MATCH($C158,[1]EJRŽAF!$F$3:$FU$3,0)+0)="","",INDEX([1]EJRŽAF!$F$30:$FU$30,1,MATCH($C158,[1]EJRŽAF!$F$3:$FU$3,0)+0)),"")</f>
        <v/>
      </c>
      <c r="E158" s="3" t="str">
        <f>IFERROR(IF(INDEX([1]EJRŽAF!$F$30:$FU$30,1,MATCH($C158,[1]EJRŽAF!$F$3:$FU$3,0)+4)="","",INDEX([1]EJRŽAF!$F$30:$FU$30,1,MATCH($C158,[1]EJRŽAF!$F$3:$FU$3,0)+4)),"")</f>
        <v/>
      </c>
      <c r="F158" s="1" t="str">
        <f>IFERROR(IF(INDEX([1]EJRŽAF!$F$30:$FU$30,1,MATCH($C158,[1]EJRŽAF!$F$3:$FU$3,0)+1)="","",INDEX([1]EJRŽAF!$F$30:$FU$30,1,MATCH($C158,[1]EJRŽAF!$F$3:$FU$3,0)+1)),"")</f>
        <v/>
      </c>
      <c r="G158" s="1" t="str">
        <f>IFERROR(IF(INDEX([1]EJRŽAF!$F$30:$FU$30,1,MATCH($C158,[1]EJRŽAF!$F$3:$FU$3,0)+5)="","",INDEX([1]EJRŽAF!$F$30:$FU$30,1,MATCH($C158,[1]EJRŽAF!$F$3:$FU$3,0)+5)),"")</f>
        <v/>
      </c>
      <c r="H158" s="7"/>
      <c r="I158" s="1" t="str">
        <f>IFERROR(IF(INDEX([1]EJRŽAF!$F$30:$FU$30,1,MATCH($C158,[1]EJRŽAF!$F$3:$FU$3,0)+6)="","",INDEX([1]EJRŽAF!$F$30:$FU$30,1,MATCH($C158,[1]EJRŽAF!$F$3:$FU$3,0)+6)),"")</f>
        <v/>
      </c>
    </row>
    <row r="159" spans="1:9" ht="32.1" customHeight="1" x14ac:dyDescent="0.25">
      <c r="A159" s="6" t="str">
        <f>[1]EJRŽAF!A30</f>
        <v>21GT</v>
      </c>
      <c r="B159" s="5" t="str">
        <f>[1]EJRŽAF!B30</f>
        <v>Gamtotvarkos priemonių įgyvendinimas</v>
      </c>
      <c r="C159" s="4">
        <v>2028</v>
      </c>
      <c r="D159" s="3" t="str">
        <f>IFERROR(IF(INDEX([1]EJRŽAF!$F$30:$FU$30,1,MATCH($C159,[1]EJRŽAF!$F$3:$FU$3,0)+0)="","",INDEX([1]EJRŽAF!$F$30:$FU$30,1,MATCH($C159,[1]EJRŽAF!$F$3:$FU$3,0)+0)),"")</f>
        <v/>
      </c>
      <c r="E159" s="3" t="str">
        <f>IFERROR(IF(INDEX([1]EJRŽAF!$F$30:$FU$30,1,MATCH($C159,[1]EJRŽAF!$F$3:$FU$3,0)+4)="","",INDEX([1]EJRŽAF!$F$30:$FU$30,1,MATCH($C159,[1]EJRŽAF!$F$3:$FU$3,0)+4)),"")</f>
        <v/>
      </c>
      <c r="F159" s="1" t="str">
        <f>IFERROR(IF(INDEX([1]EJRŽAF!$F$30:$FU$30,1,MATCH($C159,[1]EJRŽAF!$F$3:$FU$3,0)+1)="","",INDEX([1]EJRŽAF!$F$30:$FU$30,1,MATCH($C159,[1]EJRŽAF!$F$3:$FU$3,0)+1)),"")</f>
        <v/>
      </c>
      <c r="G159" s="1" t="str">
        <f>IFERROR(IF(INDEX([1]EJRŽAF!$F$30:$FU$30,1,MATCH($C159,[1]EJRŽAF!$F$3:$FU$3,0)+5)="","",INDEX([1]EJRŽAF!$F$30:$FU$30,1,MATCH($C159,[1]EJRŽAF!$F$3:$FU$3,0)+5)),"")</f>
        <v/>
      </c>
      <c r="H159" s="7"/>
      <c r="I159" s="1" t="str">
        <f>IFERROR(IF(INDEX([1]EJRŽAF!$F$30:$FU$30,1,MATCH($C159,[1]EJRŽAF!$F$3:$FU$3,0)+6)="","",INDEX([1]EJRŽAF!$F$30:$FU$30,1,MATCH($C159,[1]EJRŽAF!$F$3:$FU$3,0)+6)),"")</f>
        <v/>
      </c>
    </row>
    <row r="160" spans="1:9" ht="32.1" customHeight="1" x14ac:dyDescent="0.25">
      <c r="A160" s="6" t="str">
        <f>[1]EJRŽAF!A30</f>
        <v>21GT</v>
      </c>
      <c r="B160" s="5" t="str">
        <f>[1]EJRŽAF!B30</f>
        <v>Gamtotvarkos priemonių įgyvendinimas</v>
      </c>
      <c r="C160" s="4">
        <v>2029</v>
      </c>
      <c r="D160" s="3" t="str">
        <f>IFERROR(IF(INDEX([1]EJRŽAF!$F$30:$FU$30,1,MATCH($C160,[1]EJRŽAF!$F$3:$FU$3,0)+0)="","",INDEX([1]EJRŽAF!$F$30:$FU$30,1,MATCH($C160,[1]EJRŽAF!$F$3:$FU$3,0)+0)),"")</f>
        <v/>
      </c>
      <c r="E160" s="3" t="str">
        <f>IFERROR(IF(INDEX([1]EJRŽAF!$F$30:$FU$30,1,MATCH($C160,[1]EJRŽAF!$F$3:$FU$3,0)+4)="","",INDEX([1]EJRŽAF!$F$30:$FU$30,1,MATCH($C160,[1]EJRŽAF!$F$3:$FU$3,0)+4)),"")</f>
        <v/>
      </c>
      <c r="F160" s="1" t="str">
        <f>IFERROR(IF(INDEX([1]EJRŽAF!$F$30:$FU$30,1,MATCH($C160,[1]EJRŽAF!$F$3:$FU$3,0)+1)="","",INDEX([1]EJRŽAF!$F$30:$FU$30,1,MATCH($C160,[1]EJRŽAF!$F$3:$FU$3,0)+1)),"")</f>
        <v/>
      </c>
      <c r="G160" s="1" t="str">
        <f>IFERROR(IF(INDEX([1]EJRŽAF!$F$30:$FU$30,1,MATCH($C160,[1]EJRŽAF!$F$3:$FU$3,0)+5)="","",INDEX([1]EJRŽAF!$F$30:$FU$30,1,MATCH($C160,[1]EJRŽAF!$F$3:$FU$3,0)+5)),"")</f>
        <v/>
      </c>
      <c r="H160" s="7"/>
      <c r="I160" s="1" t="str">
        <f>IFERROR(IF(INDEX([1]EJRŽAF!$F$30:$FU$30,1,MATCH($C160,[1]EJRŽAF!$F$3:$FU$3,0)+6)="","",INDEX([1]EJRŽAF!$F$30:$FU$30,1,MATCH($C160,[1]EJRŽAF!$F$3:$FU$3,0)+6)),"")</f>
        <v/>
      </c>
    </row>
    <row r="161" spans="1:9" ht="32.1" customHeight="1" x14ac:dyDescent="0.25">
      <c r="A161" s="6" t="str">
        <f>[1]EJRŽAF!A30</f>
        <v>21GT</v>
      </c>
      <c r="B161" s="5" t="str">
        <f>[1]EJRŽAF!B30</f>
        <v>Gamtotvarkos priemonių įgyvendinimas</v>
      </c>
      <c r="C161" s="4">
        <v>2030</v>
      </c>
      <c r="D161" s="3" t="str">
        <f>IFERROR(IF(INDEX([1]EJRŽAF!$F$30:$FU$30,1,MATCH($C161,[1]EJRŽAF!$F$3:$FU$3,0)+0)="","",INDEX([1]EJRŽAF!$F$30:$FU$30,1,MATCH($C161,[1]EJRŽAF!$F$3:$FU$3,0)+0)),"")</f>
        <v/>
      </c>
      <c r="E161" s="3" t="str">
        <f>IFERROR(IF(INDEX([1]EJRŽAF!$F$30:$FU$30,1,MATCH($C161,[1]EJRŽAF!$F$3:$FU$3,0)+4)="","",INDEX([1]EJRŽAF!$F$30:$FU$30,1,MATCH($C161,[1]EJRŽAF!$F$3:$FU$3,0)+4)),"")</f>
        <v/>
      </c>
      <c r="F161" s="1" t="str">
        <f>IFERROR(IF(INDEX([1]EJRŽAF!$F$30:$FU$30,1,MATCH($C161,[1]EJRŽAF!$F$3:$FU$3,0)+1)="","",INDEX([1]EJRŽAF!$F$30:$FU$30,1,MATCH($C161,[1]EJRŽAF!$F$3:$FU$3,0)+1)),"")</f>
        <v/>
      </c>
      <c r="G161" s="1" t="str">
        <f>IFERROR(IF(INDEX([1]EJRŽAF!$F$30:$FU$30,1,MATCH($C161,[1]EJRŽAF!$F$3:$FU$3,0)+5)="","",INDEX([1]EJRŽAF!$F$30:$FU$30,1,MATCH($C161,[1]EJRŽAF!$F$3:$FU$3,0)+5)),"")</f>
        <v/>
      </c>
      <c r="H161" s="7"/>
      <c r="I161" s="1" t="str">
        <f>IFERROR(IF(INDEX([1]EJRŽAF!$F$30:$FU$30,1,MATCH($C161,[1]EJRŽAF!$F$3:$FU$3,0)+6)="","",INDEX([1]EJRŽAF!$F$30:$FU$30,1,MATCH($C161,[1]EJRŽAF!$F$3:$FU$3,0)+6)),"")</f>
        <v/>
      </c>
    </row>
    <row r="162" spans="1:9" ht="32.1" customHeight="1" x14ac:dyDescent="0.25">
      <c r="A162" s="6" t="str">
        <f>[1]EJRŽAF!A31</f>
        <v>21SP</v>
      </c>
      <c r="B162" s="5" t="str">
        <f>[1]EJRŽAF!B31</f>
        <v>Gyvūnų ir  visuomenės sveikatos priemonės</v>
      </c>
      <c r="C162" s="4">
        <v>2021</v>
      </c>
      <c r="D162" s="3" t="str">
        <f>IFERROR(IF(INDEX([1]EJRŽAF!$F$31:$FU$31,1,MATCH($C162,[1]EJRŽAF!$F$3:$FU$3,0)+0)="","",INDEX([1]EJRŽAF!$F$31:$FU$31,1,MATCH($C162,[1]EJRŽAF!$F$3:$FU$3,0)+0)),"")</f>
        <v/>
      </c>
      <c r="E162" s="3" t="str">
        <f>IFERROR(IF(INDEX([1]EJRŽAF!$F$31:$FU$31,1,MATCH($C162,[1]EJRŽAF!$F$3:$FU$3,0)+4)="","",INDEX([1]EJRŽAF!$F$31:$FU$31,1,MATCH($C162,[1]EJRŽAF!$F$3:$FU$3,0)+4)),"")</f>
        <v/>
      </c>
      <c r="F162" s="1" t="str">
        <f>IFERROR(IF(INDEX([1]EJRŽAF!$F$31:$FU$31,1,MATCH($C162,[1]EJRŽAF!$F$3:$FU$3,0)+1)="","",INDEX([1]EJRŽAF!$F$31:$FU$31,1,MATCH($C162,[1]EJRŽAF!$F$3:$FU$3,0)+1)),"")</f>
        <v/>
      </c>
      <c r="G162" s="1" t="str">
        <f>IFERROR(IF(INDEX([1]EJRŽAF!$F$31:$FU$31,1,MATCH($C162,[1]EJRŽAF!$F$3:$FU$3,0)+5)="","",INDEX([1]EJRŽAF!$F$31:$FU$31,1,MATCH($C162,[1]EJRŽAF!$F$3:$FU$3,0)+5)),"")</f>
        <v/>
      </c>
      <c r="H162" s="7"/>
      <c r="I162" s="1" t="str">
        <f>IFERROR(IF(INDEX([1]EJRŽAF!$F$31:$FU$31,1,MATCH($C162,[1]EJRŽAF!$F$3:$FU$3,0)+6)="","",INDEX([1]EJRŽAF!$F$31:$FU$31,1,MATCH($C162,[1]EJRŽAF!$F$3:$FU$3,0)+6)),"")</f>
        <v/>
      </c>
    </row>
    <row r="163" spans="1:9" ht="32.1" customHeight="1" x14ac:dyDescent="0.25">
      <c r="A163" s="6" t="str">
        <f>[1]EJRŽAF!A31</f>
        <v>21SP</v>
      </c>
      <c r="B163" s="5" t="str">
        <f>[1]EJRŽAF!B31</f>
        <v>Gyvūnų ir  visuomenės sveikatos priemonės</v>
      </c>
      <c r="C163" s="4">
        <v>2022</v>
      </c>
      <c r="D163" s="3" t="str">
        <f>IFERROR(IF(INDEX([1]EJRŽAF!$F$31:$FU$31,1,MATCH($C163,[1]EJRŽAF!$F$3:$FU$3,0)+0)="","",INDEX([1]EJRŽAF!$F$31:$FU$31,1,MATCH($C163,[1]EJRŽAF!$F$3:$FU$3,0)+0)),"")</f>
        <v/>
      </c>
      <c r="E163" s="3" t="str">
        <f>IFERROR(IF(INDEX([1]EJRŽAF!$F$31:$FU$31,1,MATCH($C163,[1]EJRŽAF!$F$3:$FU$3,0)+4)="","",INDEX([1]EJRŽAF!$F$31:$FU$31,1,MATCH($C163,[1]EJRŽAF!$F$3:$FU$3,0)+4)),"")</f>
        <v/>
      </c>
      <c r="F163" s="1" t="str">
        <f>IFERROR(IF(INDEX([1]EJRŽAF!$F$31:$FU$31,1,MATCH($C163,[1]EJRŽAF!$F$3:$FU$3,0)+1)="","",INDEX([1]EJRŽAF!$F$31:$FU$31,1,MATCH($C163,[1]EJRŽAF!$F$3:$FU$3,0)+1)),"")</f>
        <v/>
      </c>
      <c r="G163" s="1" t="str">
        <f>IFERROR(IF(INDEX([1]EJRŽAF!$F$31:$FU$31,1,MATCH($C163,[1]EJRŽAF!$F$3:$FU$3,0)+5)="","",INDEX([1]EJRŽAF!$F$31:$FU$31,1,MATCH($C163,[1]EJRŽAF!$F$3:$FU$3,0)+5)),"")</f>
        <v/>
      </c>
      <c r="H163" s="7"/>
      <c r="I163" s="1" t="str">
        <f>IFERROR(IF(INDEX([1]EJRŽAF!$F$31:$FU$31,1,MATCH($C163,[1]EJRŽAF!$F$3:$FU$3,0)+6)="","",INDEX([1]EJRŽAF!$F$31:$FU$31,1,MATCH($C163,[1]EJRŽAF!$F$3:$FU$3,0)+6)),"")</f>
        <v/>
      </c>
    </row>
    <row r="164" spans="1:9" ht="32.1" customHeight="1" x14ac:dyDescent="0.25">
      <c r="A164" s="6" t="str">
        <f>[1]EJRŽAF!A31</f>
        <v>21SP</v>
      </c>
      <c r="B164" s="5" t="str">
        <f>[1]EJRŽAF!B31</f>
        <v>Gyvūnų ir  visuomenės sveikatos priemonės</v>
      </c>
      <c r="C164" s="4">
        <v>2023</v>
      </c>
      <c r="D164" s="3" t="str">
        <f>IFERROR(IF(INDEX([1]EJRŽAF!$F$31:$FU$31,1,MATCH($C164,[1]EJRŽAF!$F$3:$FU$3,0)+0)="","",INDEX([1]EJRŽAF!$F$31:$FU$31,1,MATCH($C164,[1]EJRŽAF!$F$3:$FU$3,0)+0)),"")</f>
        <v/>
      </c>
      <c r="E164" s="3" t="str">
        <f>IFERROR(IF(INDEX([1]EJRŽAF!$F$31:$FU$31,1,MATCH($C164,[1]EJRŽAF!$F$3:$FU$3,0)+4)="","",INDEX([1]EJRŽAF!$F$31:$FU$31,1,MATCH($C164,[1]EJRŽAF!$F$3:$FU$3,0)+4)),"")</f>
        <v/>
      </c>
      <c r="F164" s="1" t="str">
        <f>IFERROR(IF(INDEX([1]EJRŽAF!$F$31:$FU$31,1,MATCH($C164,[1]EJRŽAF!$F$3:$FU$3,0)+1)="","",INDEX([1]EJRŽAF!$F$31:$FU$31,1,MATCH($C164,[1]EJRŽAF!$F$3:$FU$3,0)+1)),"")</f>
        <v/>
      </c>
      <c r="G164" s="1" t="str">
        <f>IFERROR(IF(INDEX([1]EJRŽAF!$F$31:$FU$31,1,MATCH($C164,[1]EJRŽAF!$F$3:$FU$3,0)+5)="","",INDEX([1]EJRŽAF!$F$31:$FU$31,1,MATCH($C164,[1]EJRŽAF!$F$3:$FU$3,0)+5)),"")</f>
        <v/>
      </c>
      <c r="H164" s="7"/>
      <c r="I164" s="1" t="str">
        <f>IFERROR(IF(INDEX([1]EJRŽAF!$F$31:$FU$31,1,MATCH($C164,[1]EJRŽAF!$F$3:$FU$3,0)+6)="","",INDEX([1]EJRŽAF!$F$31:$FU$31,1,MATCH($C164,[1]EJRŽAF!$F$3:$FU$3,0)+6)),"")</f>
        <v/>
      </c>
    </row>
    <row r="165" spans="1:9" ht="32.1" customHeight="1" x14ac:dyDescent="0.25">
      <c r="A165" s="6" t="str">
        <f>[1]EJRŽAF!A31</f>
        <v>21SP</v>
      </c>
      <c r="B165" s="5" t="str">
        <f>[1]EJRŽAF!B31</f>
        <v>Gyvūnų ir  visuomenės sveikatos priemonės</v>
      </c>
      <c r="C165" s="4">
        <v>2024</v>
      </c>
      <c r="D165" s="3">
        <f>IFERROR(IF(INDEX([1]EJRŽAF!$F$31:$FU$31,1,MATCH($C165,[1]EJRŽAF!$F$3:$FU$3,0)+0)="","",INDEX([1]EJRŽAF!$F$31:$FU$31,1,MATCH($C165,[1]EJRŽAF!$F$3:$FU$3,0)+0)),"")</f>
        <v>10</v>
      </c>
      <c r="E165" s="3">
        <f>IFERROR(IF(INDEX([1]EJRŽAF!$F$31:$FU$31,1,MATCH($C165,[1]EJRŽAF!$F$3:$FU$3,0)+4)="","",INDEX([1]EJRŽAF!$F$31:$FU$31,1,MATCH($C165,[1]EJRŽAF!$F$3:$FU$3,0)+4)),"")</f>
        <v>10</v>
      </c>
      <c r="F165" s="1">
        <f>IFERROR(IF(INDEX([1]EJRŽAF!$F$31:$FU$31,1,MATCH($C165,[1]EJRŽAF!$F$3:$FU$3,0)+1)="","",INDEX([1]EJRŽAF!$F$31:$FU$31,1,MATCH($C165,[1]EJRŽAF!$F$3:$FU$3,0)+1)),"")</f>
        <v>702062.92999999993</v>
      </c>
      <c r="G165" s="1">
        <f>IFERROR(IF(INDEX([1]EJRŽAF!$F$31:$FU$31,1,MATCH($C165,[1]EJRŽAF!$F$3:$FU$3,0)+5)="","",INDEX([1]EJRŽAF!$F$31:$FU$31,1,MATCH($C165,[1]EJRŽAF!$F$3:$FU$3,0)+5)),"")</f>
        <v>702062.93</v>
      </c>
      <c r="H165" s="7"/>
      <c r="I165" s="1">
        <f>IFERROR(IF(INDEX([1]EJRŽAF!$F$31:$FU$31,1,MATCH($C165,[1]EJRŽAF!$F$3:$FU$3,0)+6)="","",INDEX([1]EJRŽAF!$F$31:$FU$31,1,MATCH($C165,[1]EJRŽAF!$F$3:$FU$3,0)+6)),"")</f>
        <v>269642.20999999996</v>
      </c>
    </row>
    <row r="166" spans="1:9" ht="32.1" customHeight="1" x14ac:dyDescent="0.25">
      <c r="A166" s="6" t="str">
        <f>[1]EJRŽAF!A31</f>
        <v>21SP</v>
      </c>
      <c r="B166" s="5" t="str">
        <f>[1]EJRŽAF!B31</f>
        <v>Gyvūnų ir  visuomenės sveikatos priemonės</v>
      </c>
      <c r="C166" s="4">
        <v>2025</v>
      </c>
      <c r="D166" s="3">
        <f>IFERROR(IF(INDEX([1]EJRŽAF!$F$31:$FU$31,1,MATCH($C166,[1]EJRŽAF!$F$3:$FU$3,0)+0)="","",INDEX([1]EJRŽAF!$F$31:$FU$31,1,MATCH($C166,[1]EJRŽAF!$F$3:$FU$3,0)+0)),"")</f>
        <v>5</v>
      </c>
      <c r="E166" s="3">
        <f>IFERROR(IF(INDEX([1]EJRŽAF!$F$31:$FU$31,1,MATCH($C166,[1]EJRŽAF!$F$3:$FU$3,0)+4)="","",INDEX([1]EJRŽAF!$F$31:$FU$31,1,MATCH($C166,[1]EJRŽAF!$F$3:$FU$3,0)+4)),"")</f>
        <v>2</v>
      </c>
      <c r="F166" s="1">
        <f>IFERROR(IF(INDEX([1]EJRŽAF!$F$31:$FU$31,1,MATCH($C166,[1]EJRŽAF!$F$3:$FU$3,0)+1)="","",INDEX([1]EJRŽAF!$F$31:$FU$31,1,MATCH($C166,[1]EJRŽAF!$F$3:$FU$3,0)+1)),"")</f>
        <v>504723.61</v>
      </c>
      <c r="G166" s="1">
        <f>IFERROR(IF(INDEX([1]EJRŽAF!$F$31:$FU$31,1,MATCH($C166,[1]EJRŽAF!$F$3:$FU$3,0)+5)="","",INDEX([1]EJRŽAF!$F$31:$FU$31,1,MATCH($C166,[1]EJRŽAF!$F$3:$FU$3,0)+5)),"")</f>
        <v>160246.79999999999</v>
      </c>
      <c r="H166" s="7">
        <v>3</v>
      </c>
      <c r="I166" s="1">
        <f>IFERROR(IF(INDEX([1]EJRŽAF!$F$31:$FU$31,1,MATCH($C166,[1]EJRŽAF!$F$3:$FU$3,0)+6)="","",INDEX([1]EJRŽAF!$F$31:$FU$31,1,MATCH($C166,[1]EJRŽAF!$F$3:$FU$3,0)+6)),"")</f>
        <v>175200.16</v>
      </c>
    </row>
    <row r="167" spans="1:9" ht="32.1" customHeight="1" x14ac:dyDescent="0.25">
      <c r="A167" s="6" t="str">
        <f>[1]EJRŽAF!A31</f>
        <v>21SP</v>
      </c>
      <c r="B167" s="5" t="str">
        <f>[1]EJRŽAF!B31</f>
        <v>Gyvūnų ir  visuomenės sveikatos priemonės</v>
      </c>
      <c r="C167" s="4">
        <v>2026</v>
      </c>
      <c r="D167" s="3">
        <f>IFERROR(IF(INDEX([1]EJRŽAF!$F$31:$FU$31,1,MATCH($C167,[1]EJRŽAF!$F$3:$FU$3,0)+0)="","",INDEX([1]EJRŽAF!$F$31:$FU$31,1,MATCH($C167,[1]EJRŽAF!$F$3:$FU$3,0)+0)),"")</f>
        <v>4</v>
      </c>
      <c r="E167" s="3" t="str">
        <f>IFERROR(IF(INDEX([1]EJRŽAF!$F$31:$FU$31,1,MATCH($C167,[1]EJRŽAF!$F$3:$FU$3,0)+4)="","",INDEX([1]EJRŽAF!$F$31:$FU$31,1,MATCH($C167,[1]EJRŽAF!$F$3:$FU$3,0)+4)),"")</f>
        <v/>
      </c>
      <c r="F167" s="1">
        <f>IFERROR(IF(INDEX([1]EJRŽAF!$F$31:$FU$31,1,MATCH($C167,[1]EJRŽAF!$F$3:$FU$3,0)+1)="","",INDEX([1]EJRŽAF!$F$31:$FU$31,1,MATCH($C167,[1]EJRŽAF!$F$3:$FU$3,0)+1)),"")</f>
        <v>246487.65</v>
      </c>
      <c r="G167" s="1" t="str">
        <f>IFERROR(IF(INDEX([1]EJRŽAF!$F$31:$FU$31,1,MATCH($C167,[1]EJRŽAF!$F$3:$FU$3,0)+5)="","",INDEX([1]EJRŽAF!$F$31:$FU$31,1,MATCH($C167,[1]EJRŽAF!$F$3:$FU$3,0)+5)),"")</f>
        <v/>
      </c>
      <c r="H167" s="7"/>
      <c r="I167" s="1">
        <f>IFERROR(IF(INDEX([1]EJRŽAF!$F$31:$FU$31,1,MATCH($C167,[1]EJRŽAF!$F$3:$FU$3,0)+6)="","",INDEX([1]EJRŽAF!$F$31:$FU$31,1,MATCH($C167,[1]EJRŽAF!$F$3:$FU$3,0)+6)),"")</f>
        <v>29554</v>
      </c>
    </row>
    <row r="168" spans="1:9" ht="32.1" customHeight="1" x14ac:dyDescent="0.25">
      <c r="A168" s="6" t="str">
        <f>[1]EJRŽAF!A31</f>
        <v>21SP</v>
      </c>
      <c r="B168" s="5" t="str">
        <f>[1]EJRŽAF!B31</f>
        <v>Gyvūnų ir  visuomenės sveikatos priemonės</v>
      </c>
      <c r="C168" s="4">
        <v>2027</v>
      </c>
      <c r="D168" s="3" t="str">
        <f>IFERROR(IF(INDEX([1]EJRŽAF!$F$31:$FU$31,1,MATCH($C168,[1]EJRŽAF!$F$3:$FU$3,0)+0)="","",INDEX([1]EJRŽAF!$F$31:$FU$31,1,MATCH($C168,[1]EJRŽAF!$F$3:$FU$3,0)+0)),"")</f>
        <v/>
      </c>
      <c r="E168" s="3" t="str">
        <f>IFERROR(IF(INDEX([1]EJRŽAF!$F$31:$FU$31,1,MATCH($C168,[1]EJRŽAF!$F$3:$FU$3,0)+4)="","",INDEX([1]EJRŽAF!$F$31:$FU$31,1,MATCH($C168,[1]EJRŽAF!$F$3:$FU$3,0)+4)),"")</f>
        <v/>
      </c>
      <c r="F168" s="1" t="str">
        <f>IFERROR(IF(INDEX([1]EJRŽAF!$F$31:$FU$31,1,MATCH($C168,[1]EJRŽAF!$F$3:$FU$3,0)+1)="","",INDEX([1]EJRŽAF!$F$31:$FU$31,1,MATCH($C168,[1]EJRŽAF!$F$3:$FU$3,0)+1)),"")</f>
        <v/>
      </c>
      <c r="G168" s="1" t="str">
        <f>IFERROR(IF(INDEX([1]EJRŽAF!$F$31:$FU$31,1,MATCH($C168,[1]EJRŽAF!$F$3:$FU$3,0)+5)="","",INDEX([1]EJRŽAF!$F$31:$FU$31,1,MATCH($C168,[1]EJRŽAF!$F$3:$FU$3,0)+5)),"")</f>
        <v/>
      </c>
      <c r="H168" s="7"/>
      <c r="I168" s="1" t="str">
        <f>IFERROR(IF(INDEX([1]EJRŽAF!$F$31:$FU$31,1,MATCH($C168,[1]EJRŽAF!$F$3:$FU$3,0)+6)="","",INDEX([1]EJRŽAF!$F$31:$FU$31,1,MATCH($C168,[1]EJRŽAF!$F$3:$FU$3,0)+6)),"")</f>
        <v/>
      </c>
    </row>
    <row r="169" spans="1:9" ht="32.1" customHeight="1" x14ac:dyDescent="0.25">
      <c r="A169" s="6" t="str">
        <f>[1]EJRŽAF!A31</f>
        <v>21SP</v>
      </c>
      <c r="B169" s="5" t="str">
        <f>[1]EJRŽAF!B31</f>
        <v>Gyvūnų ir  visuomenės sveikatos priemonės</v>
      </c>
      <c r="C169" s="4">
        <v>2028</v>
      </c>
      <c r="D169" s="3" t="str">
        <f>IFERROR(IF(INDEX([1]EJRŽAF!$F$31:$FU$31,1,MATCH($C169,[1]EJRŽAF!$F$3:$FU$3,0)+0)="","",INDEX([1]EJRŽAF!$F$31:$FU$31,1,MATCH($C169,[1]EJRŽAF!$F$3:$FU$3,0)+0)),"")</f>
        <v/>
      </c>
      <c r="E169" s="3" t="str">
        <f>IFERROR(IF(INDEX([1]EJRŽAF!$F$31:$FU$31,1,MATCH($C169,[1]EJRŽAF!$F$3:$FU$3,0)+4)="","",INDEX([1]EJRŽAF!$F$31:$FU$31,1,MATCH($C169,[1]EJRŽAF!$F$3:$FU$3,0)+4)),"")</f>
        <v/>
      </c>
      <c r="F169" s="1" t="str">
        <f>IFERROR(IF(INDEX([1]EJRŽAF!$F$31:$FU$31,1,MATCH($C169,[1]EJRŽAF!$F$3:$FU$3,0)+1)="","",INDEX([1]EJRŽAF!$F$31:$FU$31,1,MATCH($C169,[1]EJRŽAF!$F$3:$FU$3,0)+1)),"")</f>
        <v/>
      </c>
      <c r="G169" s="1" t="str">
        <f>IFERROR(IF(INDEX([1]EJRŽAF!$F$31:$FU$31,1,MATCH($C169,[1]EJRŽAF!$F$3:$FU$3,0)+5)="","",INDEX([1]EJRŽAF!$F$31:$FU$31,1,MATCH($C169,[1]EJRŽAF!$F$3:$FU$3,0)+5)),"")</f>
        <v/>
      </c>
      <c r="H169" s="7"/>
      <c r="I169" s="1" t="str">
        <f>IFERROR(IF(INDEX([1]EJRŽAF!$F$31:$FU$31,1,MATCH($C169,[1]EJRŽAF!$F$3:$FU$3,0)+6)="","",INDEX([1]EJRŽAF!$F$31:$FU$31,1,MATCH($C169,[1]EJRŽAF!$F$3:$FU$3,0)+6)),"")</f>
        <v/>
      </c>
    </row>
    <row r="170" spans="1:9" ht="32.1" customHeight="1" x14ac:dyDescent="0.25">
      <c r="A170" s="6" t="str">
        <f>[1]EJRŽAF!A31</f>
        <v>21SP</v>
      </c>
      <c r="B170" s="5" t="str">
        <f>[1]EJRŽAF!B31</f>
        <v>Gyvūnų ir  visuomenės sveikatos priemonės</v>
      </c>
      <c r="C170" s="4">
        <v>2029</v>
      </c>
      <c r="D170" s="3" t="str">
        <f>IFERROR(IF(INDEX([1]EJRŽAF!$F$31:$FU$31,1,MATCH($C170,[1]EJRŽAF!$F$3:$FU$3,0)+0)="","",INDEX([1]EJRŽAF!$F$31:$FU$31,1,MATCH($C170,[1]EJRŽAF!$F$3:$FU$3,0)+0)),"")</f>
        <v/>
      </c>
      <c r="E170" s="3" t="str">
        <f>IFERROR(IF(INDEX([1]EJRŽAF!$F$31:$FU$31,1,MATCH($C170,[1]EJRŽAF!$F$3:$FU$3,0)+4)="","",INDEX([1]EJRŽAF!$F$31:$FU$31,1,MATCH($C170,[1]EJRŽAF!$F$3:$FU$3,0)+4)),"")</f>
        <v/>
      </c>
      <c r="F170" s="1" t="str">
        <f>IFERROR(IF(INDEX([1]EJRŽAF!$F$31:$FU$31,1,MATCH($C170,[1]EJRŽAF!$F$3:$FU$3,0)+1)="","",INDEX([1]EJRŽAF!$F$31:$FU$31,1,MATCH($C170,[1]EJRŽAF!$F$3:$FU$3,0)+1)),"")</f>
        <v/>
      </c>
      <c r="G170" s="1" t="str">
        <f>IFERROR(IF(INDEX([1]EJRŽAF!$F$31:$FU$31,1,MATCH($C170,[1]EJRŽAF!$F$3:$FU$3,0)+5)="","",INDEX([1]EJRŽAF!$F$31:$FU$31,1,MATCH($C170,[1]EJRŽAF!$F$3:$FU$3,0)+5)),"")</f>
        <v/>
      </c>
      <c r="H170" s="7"/>
      <c r="I170" s="1" t="str">
        <f>IFERROR(IF(INDEX([1]EJRŽAF!$F$31:$FU$31,1,MATCH($C170,[1]EJRŽAF!$F$3:$FU$3,0)+6)="","",INDEX([1]EJRŽAF!$F$31:$FU$31,1,MATCH($C170,[1]EJRŽAF!$F$3:$FU$3,0)+6)),"")</f>
        <v/>
      </c>
    </row>
    <row r="171" spans="1:9" ht="32.1" customHeight="1" x14ac:dyDescent="0.25">
      <c r="A171" s="6" t="str">
        <f>[1]EJRŽAF!A31</f>
        <v>21SP</v>
      </c>
      <c r="B171" s="5" t="str">
        <f>[1]EJRŽAF!B31</f>
        <v>Gyvūnų ir  visuomenės sveikatos priemonės</v>
      </c>
      <c r="C171" s="4">
        <v>2030</v>
      </c>
      <c r="D171" s="3" t="str">
        <f>IFERROR(IF(INDEX([1]EJRŽAF!$F$31:$FU$31,1,MATCH($C171,[1]EJRŽAF!$F$3:$FU$3,0)+0)="","",INDEX([1]EJRŽAF!$F$31:$FU$31,1,MATCH($C171,[1]EJRŽAF!$F$3:$FU$3,0)+0)),"")</f>
        <v/>
      </c>
      <c r="E171" s="3" t="str">
        <f>IFERROR(IF(INDEX([1]EJRŽAF!$F$31:$FU$31,1,MATCH($C171,[1]EJRŽAF!$F$3:$FU$3,0)+4)="","",INDEX([1]EJRŽAF!$F$31:$FU$31,1,MATCH($C171,[1]EJRŽAF!$F$3:$FU$3,0)+4)),"")</f>
        <v/>
      </c>
      <c r="F171" s="1" t="str">
        <f>IFERROR(IF(INDEX([1]EJRŽAF!$F$31:$FU$31,1,MATCH($C171,[1]EJRŽAF!$F$3:$FU$3,0)+1)="","",INDEX([1]EJRŽAF!$F$31:$FU$31,1,MATCH($C171,[1]EJRŽAF!$F$3:$FU$3,0)+1)),"")</f>
        <v/>
      </c>
      <c r="G171" s="1" t="str">
        <f>IFERROR(IF(INDEX([1]EJRŽAF!$F$31:$FU$31,1,MATCH($C171,[1]EJRŽAF!$F$3:$FU$3,0)+5)="","",INDEX([1]EJRŽAF!$F$31:$FU$31,1,MATCH($C171,[1]EJRŽAF!$F$3:$FU$3,0)+5)),"")</f>
        <v/>
      </c>
      <c r="H171" s="7"/>
      <c r="I171" s="1" t="str">
        <f>IFERROR(IF(INDEX([1]EJRŽAF!$F$31:$FU$31,1,MATCH($C171,[1]EJRŽAF!$F$3:$FU$3,0)+6)="","",INDEX([1]EJRŽAF!$F$31:$FU$31,1,MATCH($C171,[1]EJRŽAF!$F$3:$FU$3,0)+6)),"")</f>
        <v/>
      </c>
    </row>
    <row r="172" spans="1:9" ht="32.1" customHeight="1" x14ac:dyDescent="0.25">
      <c r="A172" s="6" t="str">
        <f>[1]EJRŽAF!A33</f>
        <v>22PR</v>
      </c>
      <c r="B172" s="5" t="str">
        <f>[1]EJRŽAF!B33</f>
        <v>Investicijos į žvejybos ir akvakultūros produktų perdirbimą</v>
      </c>
      <c r="C172" s="4">
        <v>2021</v>
      </c>
      <c r="D172" s="3" t="str">
        <f>IFERROR(IF(INDEX([1]EJRŽAF!$F$33:$FU$33,1,MATCH($C172,[1]EJRŽAF!$F$3:$FU$3,0)+0)="","",INDEX([1]EJRŽAF!$F$33:$FU$33,1,MATCH($C172,[1]EJRŽAF!$F$3:$FU$3,0)+0)),"")</f>
        <v/>
      </c>
      <c r="E172" s="3" t="str">
        <f>IFERROR(IF(INDEX([1]EJRŽAF!$F$33:$FU$33,1,MATCH($C172,[1]EJRŽAF!$F$3:$FU$3,0)+4)="","",INDEX([1]EJRŽAF!$F$33:$FU$33,1,MATCH($C172,[1]EJRŽAF!$F$3:$FU$3,0)+4)),"")</f>
        <v/>
      </c>
      <c r="F172" s="1" t="str">
        <f>IFERROR(IF(INDEX([1]EJRŽAF!$F$33:$FU$33,1,MATCH($C172,[1]EJRŽAF!$F$3:$FU$3,0)+1)="","",INDEX([1]EJRŽAF!$F$33:$FU$33,1,MATCH($C172,[1]EJRŽAF!$F$3:$FU$3,0)+1)),"")</f>
        <v/>
      </c>
      <c r="G172" s="1" t="str">
        <f>IFERROR(IF(INDEX([1]EJRŽAF!$F$33:$FU$33,1,MATCH($C172,[1]EJRŽAF!$F$3:$FU$3,0)+5)="","",INDEX([1]EJRŽAF!$F$33:$FU$33,1,MATCH($C172,[1]EJRŽAF!$F$3:$FU$3,0)+5)),"")</f>
        <v/>
      </c>
      <c r="H172" s="7"/>
      <c r="I172" s="1" t="str">
        <f>IFERROR(IF(INDEX([1]EJRŽAF!$F$33:$FU$33,1,MATCH($C172,[1]EJRŽAF!$F$3:$FU$3,0)+6)="","",INDEX([1]EJRŽAF!$F$33:$FU$33,1,MATCH($C172,[1]EJRŽAF!$F$3:$FU$3,0)+6)),"")</f>
        <v/>
      </c>
    </row>
    <row r="173" spans="1:9" ht="32.1" customHeight="1" x14ac:dyDescent="0.25">
      <c r="A173" s="6" t="str">
        <f>[1]EJRŽAF!A33</f>
        <v>22PR</v>
      </c>
      <c r="B173" s="5" t="str">
        <f>[1]EJRŽAF!B33</f>
        <v>Investicijos į žvejybos ir akvakultūros produktų perdirbimą</v>
      </c>
      <c r="C173" s="4">
        <v>2022</v>
      </c>
      <c r="D173" s="3" t="str">
        <f>IFERROR(IF(INDEX([1]EJRŽAF!$F$33:$FU$33,1,MATCH($C173,[1]EJRŽAF!$F$3:$FU$3,0)+0)="","",INDEX([1]EJRŽAF!$F$33:$FU$33,1,MATCH($C173,[1]EJRŽAF!$F$3:$FU$3,0)+0)),"")</f>
        <v/>
      </c>
      <c r="E173" s="3" t="str">
        <f>IFERROR(IF(INDEX([1]EJRŽAF!$F$33:$FU$33,1,MATCH($C173,[1]EJRŽAF!$F$3:$FU$3,0)+4)="","",INDEX([1]EJRŽAF!$F$33:$FU$33,1,MATCH($C173,[1]EJRŽAF!$F$3:$FU$3,0)+4)),"")</f>
        <v/>
      </c>
      <c r="F173" s="1" t="str">
        <f>IFERROR(IF(INDEX([1]EJRŽAF!$F$33:$FU$33,1,MATCH($C173,[1]EJRŽAF!$F$3:$FU$3,0)+1)="","",INDEX([1]EJRŽAF!$F$33:$FU$33,1,MATCH($C173,[1]EJRŽAF!$F$3:$FU$3,0)+1)),"")</f>
        <v/>
      </c>
      <c r="G173" s="1" t="str">
        <f>IFERROR(IF(INDEX([1]EJRŽAF!$F$33:$FU$33,1,MATCH($C173,[1]EJRŽAF!$F$3:$FU$3,0)+5)="","",INDEX([1]EJRŽAF!$F$33:$FU$33,1,MATCH($C173,[1]EJRŽAF!$F$3:$FU$3,0)+5)),"")</f>
        <v/>
      </c>
      <c r="H173" s="7"/>
      <c r="I173" s="1" t="str">
        <f>IFERROR(IF(INDEX([1]EJRŽAF!$F$33:$FU$33,1,MATCH($C173,[1]EJRŽAF!$F$3:$FU$3,0)+6)="","",INDEX([1]EJRŽAF!$F$33:$FU$33,1,MATCH($C173,[1]EJRŽAF!$F$3:$FU$3,0)+6)),"")</f>
        <v/>
      </c>
    </row>
    <row r="174" spans="1:9" ht="32.1" customHeight="1" x14ac:dyDescent="0.25">
      <c r="A174" s="6" t="str">
        <f>[1]EJRŽAF!A33</f>
        <v>22PR</v>
      </c>
      <c r="B174" s="5" t="str">
        <f>[1]EJRŽAF!B33</f>
        <v>Investicijos į žvejybos ir akvakultūros produktų perdirbimą</v>
      </c>
      <c r="C174" s="4">
        <v>2023</v>
      </c>
      <c r="D174" s="3" t="str">
        <f>IFERROR(IF(INDEX([1]EJRŽAF!$F$33:$FU$33,1,MATCH($C174,[1]EJRŽAF!$F$3:$FU$3,0)+0)="","",INDEX([1]EJRŽAF!$F$33:$FU$33,1,MATCH($C174,[1]EJRŽAF!$F$3:$FU$3,0)+0)),"")</f>
        <v/>
      </c>
      <c r="E174" s="3" t="str">
        <f>IFERROR(IF(INDEX([1]EJRŽAF!$F$33:$FU$33,1,MATCH($C174,[1]EJRŽAF!$F$3:$FU$3,0)+4)="","",INDEX([1]EJRŽAF!$F$33:$FU$33,1,MATCH($C174,[1]EJRŽAF!$F$3:$FU$3,0)+4)),"")</f>
        <v/>
      </c>
      <c r="F174" s="1" t="str">
        <f>IFERROR(IF(INDEX([1]EJRŽAF!$F$33:$FU$33,1,MATCH($C174,[1]EJRŽAF!$F$3:$FU$3,0)+1)="","",INDEX([1]EJRŽAF!$F$33:$FU$33,1,MATCH($C174,[1]EJRŽAF!$F$3:$FU$3,0)+1)),"")</f>
        <v/>
      </c>
      <c r="G174" s="1" t="str">
        <f>IFERROR(IF(INDEX([1]EJRŽAF!$F$33:$FU$33,1,MATCH($C174,[1]EJRŽAF!$F$3:$FU$3,0)+5)="","",INDEX([1]EJRŽAF!$F$33:$FU$33,1,MATCH($C174,[1]EJRŽAF!$F$3:$FU$3,0)+5)),"")</f>
        <v/>
      </c>
      <c r="H174" s="7"/>
      <c r="I174" s="1" t="str">
        <f>IFERROR(IF(INDEX([1]EJRŽAF!$F$33:$FU$33,1,MATCH($C174,[1]EJRŽAF!$F$3:$FU$3,0)+6)="","",INDEX([1]EJRŽAF!$F$33:$FU$33,1,MATCH($C174,[1]EJRŽAF!$F$3:$FU$3,0)+6)),"")</f>
        <v/>
      </c>
    </row>
    <row r="175" spans="1:9" ht="32.1" customHeight="1" x14ac:dyDescent="0.25">
      <c r="A175" s="6" t="str">
        <f>[1]EJRŽAF!A33</f>
        <v>22PR</v>
      </c>
      <c r="B175" s="5" t="str">
        <f>[1]EJRŽAF!B33</f>
        <v>Investicijos į žvejybos ir akvakultūros produktų perdirbimą</v>
      </c>
      <c r="C175" s="4">
        <v>2024</v>
      </c>
      <c r="D175" s="3" t="str">
        <f>IFERROR(IF(INDEX([1]EJRŽAF!$F$33:$FU$33,1,MATCH($C175,[1]EJRŽAF!$F$3:$FU$3,0)+0)="","",INDEX([1]EJRŽAF!$F$33:$FU$33,1,MATCH($C175,[1]EJRŽAF!$F$3:$FU$3,0)+0)),"")</f>
        <v/>
      </c>
      <c r="E175" s="3" t="str">
        <f>IFERROR(IF(INDEX([1]EJRŽAF!$F$33:$FU$33,1,MATCH($C175,[1]EJRŽAF!$F$3:$FU$3,0)+4)="","",INDEX([1]EJRŽAF!$F$33:$FU$33,1,MATCH($C175,[1]EJRŽAF!$F$3:$FU$3,0)+4)),"")</f>
        <v/>
      </c>
      <c r="F175" s="1" t="str">
        <f>IFERROR(IF(INDEX([1]EJRŽAF!$F$33:$FU$33,1,MATCH($C175,[1]EJRŽAF!$F$3:$FU$3,0)+1)="","",INDEX([1]EJRŽAF!$F$33:$FU$33,1,MATCH($C175,[1]EJRŽAF!$F$3:$FU$3,0)+1)),"")</f>
        <v/>
      </c>
      <c r="G175" s="1" t="str">
        <f>IFERROR(IF(INDEX([1]EJRŽAF!$F$33:$FU$33,1,MATCH($C175,[1]EJRŽAF!$F$3:$FU$3,0)+5)="","",INDEX([1]EJRŽAF!$F$33:$FU$33,1,MATCH($C175,[1]EJRŽAF!$F$3:$FU$3,0)+5)),"")</f>
        <v/>
      </c>
      <c r="H175" s="7"/>
      <c r="I175" s="1" t="str">
        <f>IFERROR(IF(INDEX([1]EJRŽAF!$F$33:$FU$33,1,MATCH($C175,[1]EJRŽAF!$F$3:$FU$3,0)+6)="","",INDEX([1]EJRŽAF!$F$33:$FU$33,1,MATCH($C175,[1]EJRŽAF!$F$3:$FU$3,0)+6)),"")</f>
        <v/>
      </c>
    </row>
    <row r="176" spans="1:9" ht="32.1" customHeight="1" x14ac:dyDescent="0.25">
      <c r="A176" s="6" t="str">
        <f>[1]EJRŽAF!A33</f>
        <v>22PR</v>
      </c>
      <c r="B176" s="5" t="str">
        <f>[1]EJRŽAF!B33</f>
        <v>Investicijos į žvejybos ir akvakultūros produktų perdirbimą</v>
      </c>
      <c r="C176" s="4">
        <v>2025</v>
      </c>
      <c r="D176" s="3" t="str">
        <f>IFERROR(IF(INDEX([1]EJRŽAF!$F$33:$FU$33,1,MATCH($C176,[1]EJRŽAF!$F$3:$FU$3,0)+0)="","",INDEX([1]EJRŽAF!$F$33:$FU$33,1,MATCH($C176,[1]EJRŽAF!$F$3:$FU$3,0)+0)),"")</f>
        <v/>
      </c>
      <c r="E176" s="3" t="str">
        <f>IFERROR(IF(INDEX([1]EJRŽAF!$F$33:$FU$33,1,MATCH($C176,[1]EJRŽAF!$F$3:$FU$3,0)+4)="","",INDEX([1]EJRŽAF!$F$33:$FU$33,1,MATCH($C176,[1]EJRŽAF!$F$3:$FU$3,0)+4)),"")</f>
        <v/>
      </c>
      <c r="F176" s="1" t="str">
        <f>IFERROR(IF(INDEX([1]EJRŽAF!$F$33:$FU$33,1,MATCH($C176,[1]EJRŽAF!$F$3:$FU$3,0)+1)="","",INDEX([1]EJRŽAF!$F$33:$FU$33,1,MATCH($C176,[1]EJRŽAF!$F$3:$FU$3,0)+1)),"")</f>
        <v/>
      </c>
      <c r="G176" s="1" t="str">
        <f>IFERROR(IF(INDEX([1]EJRŽAF!$F$33:$FU$33,1,MATCH($C176,[1]EJRŽAF!$F$3:$FU$3,0)+5)="","",INDEX([1]EJRŽAF!$F$33:$FU$33,1,MATCH($C176,[1]EJRŽAF!$F$3:$FU$3,0)+5)),"")</f>
        <v/>
      </c>
      <c r="H176" s="7"/>
      <c r="I176" s="1" t="str">
        <f>IFERROR(IF(INDEX([1]EJRŽAF!$F$33:$FU$33,1,MATCH($C176,[1]EJRŽAF!$F$3:$FU$3,0)+6)="","",INDEX([1]EJRŽAF!$F$33:$FU$33,1,MATCH($C176,[1]EJRŽAF!$F$3:$FU$3,0)+6)),"")</f>
        <v/>
      </c>
    </row>
    <row r="177" spans="1:9" ht="32.1" customHeight="1" x14ac:dyDescent="0.25">
      <c r="A177" s="6" t="str">
        <f>[1]EJRŽAF!A33</f>
        <v>22PR</v>
      </c>
      <c r="B177" s="5" t="str">
        <f>[1]EJRŽAF!B33</f>
        <v>Investicijos į žvejybos ir akvakultūros produktų perdirbimą</v>
      </c>
      <c r="C177" s="4">
        <v>2026</v>
      </c>
      <c r="D177" s="3" t="str">
        <f>IFERROR(IF(INDEX([1]EJRŽAF!$F$33:$FU$33,1,MATCH($C177,[1]EJRŽAF!$F$3:$FU$3,0)+0)="","",INDEX([1]EJRŽAF!$F$33:$FU$33,1,MATCH($C177,[1]EJRŽAF!$F$3:$FU$3,0)+0)),"")</f>
        <v/>
      </c>
      <c r="E177" s="3" t="str">
        <f>IFERROR(IF(INDEX([1]EJRŽAF!$F$33:$FU$33,1,MATCH($C177,[1]EJRŽAF!$F$3:$FU$3,0)+4)="","",INDEX([1]EJRŽAF!$F$33:$FU$33,1,MATCH($C177,[1]EJRŽAF!$F$3:$FU$3,0)+4)),"")</f>
        <v/>
      </c>
      <c r="F177" s="1" t="str">
        <f>IFERROR(IF(INDEX([1]EJRŽAF!$F$33:$FU$33,1,MATCH($C177,[1]EJRŽAF!$F$3:$FU$3,0)+1)="","",INDEX([1]EJRŽAF!$F$33:$FU$33,1,MATCH($C177,[1]EJRŽAF!$F$3:$FU$3,0)+1)),"")</f>
        <v/>
      </c>
      <c r="G177" s="1" t="str">
        <f>IFERROR(IF(INDEX([1]EJRŽAF!$F$33:$FU$33,1,MATCH($C177,[1]EJRŽAF!$F$3:$FU$3,0)+5)="","",INDEX([1]EJRŽAF!$F$33:$FU$33,1,MATCH($C177,[1]EJRŽAF!$F$3:$FU$3,0)+5)),"")</f>
        <v/>
      </c>
      <c r="H177" s="7"/>
      <c r="I177" s="1" t="str">
        <f>IFERROR(IF(INDEX([1]EJRŽAF!$F$33:$FU$33,1,MATCH($C177,[1]EJRŽAF!$F$3:$FU$3,0)+6)="","",INDEX([1]EJRŽAF!$F$33:$FU$33,1,MATCH($C177,[1]EJRŽAF!$F$3:$FU$3,0)+6)),"")</f>
        <v/>
      </c>
    </row>
    <row r="178" spans="1:9" ht="32.1" customHeight="1" x14ac:dyDescent="0.25">
      <c r="A178" s="6" t="str">
        <f>[1]EJRŽAF!A33</f>
        <v>22PR</v>
      </c>
      <c r="B178" s="5" t="str">
        <f>[1]EJRŽAF!B33</f>
        <v>Investicijos į žvejybos ir akvakultūros produktų perdirbimą</v>
      </c>
      <c r="C178" s="4">
        <v>2027</v>
      </c>
      <c r="D178" s="3" t="str">
        <f>IFERROR(IF(INDEX([1]EJRŽAF!$F$33:$FU$33,1,MATCH($C178,[1]EJRŽAF!$F$3:$FU$3,0)+0)="","",INDEX([1]EJRŽAF!$F$33:$FU$33,1,MATCH($C178,[1]EJRŽAF!$F$3:$FU$3,0)+0)),"")</f>
        <v/>
      </c>
      <c r="E178" s="3" t="str">
        <f>IFERROR(IF(INDEX([1]EJRŽAF!$F$33:$FU$33,1,MATCH($C178,[1]EJRŽAF!$F$3:$FU$3,0)+4)="","",INDEX([1]EJRŽAF!$F$33:$FU$33,1,MATCH($C178,[1]EJRŽAF!$F$3:$FU$3,0)+4)),"")</f>
        <v/>
      </c>
      <c r="F178" s="1" t="str">
        <f>IFERROR(IF(INDEX([1]EJRŽAF!$F$33:$FU$33,1,MATCH($C178,[1]EJRŽAF!$F$3:$FU$3,0)+1)="","",INDEX([1]EJRŽAF!$F$33:$FU$33,1,MATCH($C178,[1]EJRŽAF!$F$3:$FU$3,0)+1)),"")</f>
        <v/>
      </c>
      <c r="G178" s="1" t="str">
        <f>IFERROR(IF(INDEX([1]EJRŽAF!$F$33:$FU$33,1,MATCH($C178,[1]EJRŽAF!$F$3:$FU$3,0)+5)="","",INDEX([1]EJRŽAF!$F$33:$FU$33,1,MATCH($C178,[1]EJRŽAF!$F$3:$FU$3,0)+5)),"")</f>
        <v/>
      </c>
      <c r="H178" s="7"/>
      <c r="I178" s="1" t="str">
        <f>IFERROR(IF(INDEX([1]EJRŽAF!$F$33:$FU$33,1,MATCH($C178,[1]EJRŽAF!$F$3:$FU$3,0)+6)="","",INDEX([1]EJRŽAF!$F$33:$FU$33,1,MATCH($C178,[1]EJRŽAF!$F$3:$FU$3,0)+6)),"")</f>
        <v/>
      </c>
    </row>
    <row r="179" spans="1:9" ht="32.1" customHeight="1" x14ac:dyDescent="0.25">
      <c r="A179" s="6" t="str">
        <f>[1]EJRŽAF!A33</f>
        <v>22PR</v>
      </c>
      <c r="B179" s="5" t="str">
        <f>[1]EJRŽAF!B33</f>
        <v>Investicijos į žvejybos ir akvakultūros produktų perdirbimą</v>
      </c>
      <c r="C179" s="4">
        <v>2028</v>
      </c>
      <c r="D179" s="3" t="str">
        <f>IFERROR(IF(INDEX([1]EJRŽAF!$F$33:$FU$33,1,MATCH($C179,[1]EJRŽAF!$F$3:$FU$3,0)+0)="","",INDEX([1]EJRŽAF!$F$33:$FU$33,1,MATCH($C179,[1]EJRŽAF!$F$3:$FU$3,0)+0)),"")</f>
        <v/>
      </c>
      <c r="E179" s="3" t="str">
        <f>IFERROR(IF(INDEX([1]EJRŽAF!$F$33:$FU$33,1,MATCH($C179,[1]EJRŽAF!$F$3:$FU$3,0)+4)="","",INDEX([1]EJRŽAF!$F$33:$FU$33,1,MATCH($C179,[1]EJRŽAF!$F$3:$FU$3,0)+4)),"")</f>
        <v/>
      </c>
      <c r="F179" s="1" t="str">
        <f>IFERROR(IF(INDEX([1]EJRŽAF!$F$33:$FU$33,1,MATCH($C179,[1]EJRŽAF!$F$3:$FU$3,0)+1)="","",INDEX([1]EJRŽAF!$F$33:$FU$33,1,MATCH($C179,[1]EJRŽAF!$F$3:$FU$3,0)+1)),"")</f>
        <v/>
      </c>
      <c r="G179" s="1" t="str">
        <f>IFERROR(IF(INDEX([1]EJRŽAF!$F$33:$FU$33,1,MATCH($C179,[1]EJRŽAF!$F$3:$FU$3,0)+5)="","",INDEX([1]EJRŽAF!$F$33:$FU$33,1,MATCH($C179,[1]EJRŽAF!$F$3:$FU$3,0)+5)),"")</f>
        <v/>
      </c>
      <c r="H179" s="7"/>
      <c r="I179" s="1" t="str">
        <f>IFERROR(IF(INDEX([1]EJRŽAF!$F$33:$FU$33,1,MATCH($C179,[1]EJRŽAF!$F$3:$FU$3,0)+6)="","",INDEX([1]EJRŽAF!$F$33:$FU$33,1,MATCH($C179,[1]EJRŽAF!$F$3:$FU$3,0)+6)),"")</f>
        <v/>
      </c>
    </row>
    <row r="180" spans="1:9" ht="32.1" customHeight="1" x14ac:dyDescent="0.25">
      <c r="A180" s="6" t="str">
        <f>[1]EJRŽAF!A33</f>
        <v>22PR</v>
      </c>
      <c r="B180" s="5" t="str">
        <f>[1]EJRŽAF!B33</f>
        <v>Investicijos į žvejybos ir akvakultūros produktų perdirbimą</v>
      </c>
      <c r="C180" s="4">
        <v>2029</v>
      </c>
      <c r="D180" s="3" t="str">
        <f>IFERROR(IF(INDEX([1]EJRŽAF!$F$33:$FU$33,1,MATCH($C180,[1]EJRŽAF!$F$3:$FU$3,0)+0)="","",INDEX([1]EJRŽAF!$F$33:$FU$33,1,MATCH($C180,[1]EJRŽAF!$F$3:$FU$3,0)+0)),"")</f>
        <v/>
      </c>
      <c r="E180" s="3" t="str">
        <f>IFERROR(IF(INDEX([1]EJRŽAF!$F$33:$FU$33,1,MATCH($C180,[1]EJRŽAF!$F$3:$FU$3,0)+4)="","",INDEX([1]EJRŽAF!$F$33:$FU$33,1,MATCH($C180,[1]EJRŽAF!$F$3:$FU$3,0)+4)),"")</f>
        <v/>
      </c>
      <c r="F180" s="1" t="str">
        <f>IFERROR(IF(INDEX([1]EJRŽAF!$F$33:$FU$33,1,MATCH($C180,[1]EJRŽAF!$F$3:$FU$3,0)+1)="","",INDEX([1]EJRŽAF!$F$33:$FU$33,1,MATCH($C180,[1]EJRŽAF!$F$3:$FU$3,0)+1)),"")</f>
        <v/>
      </c>
      <c r="G180" s="1" t="str">
        <f>IFERROR(IF(INDEX([1]EJRŽAF!$F$33:$FU$33,1,MATCH($C180,[1]EJRŽAF!$F$3:$FU$3,0)+5)="","",INDEX([1]EJRŽAF!$F$33:$FU$33,1,MATCH($C180,[1]EJRŽAF!$F$3:$FU$3,0)+5)),"")</f>
        <v/>
      </c>
      <c r="H180" s="7"/>
      <c r="I180" s="1" t="str">
        <f>IFERROR(IF(INDEX([1]EJRŽAF!$F$33:$FU$33,1,MATCH($C180,[1]EJRŽAF!$F$3:$FU$3,0)+6)="","",INDEX([1]EJRŽAF!$F$33:$FU$33,1,MATCH($C180,[1]EJRŽAF!$F$3:$FU$3,0)+6)),"")</f>
        <v/>
      </c>
    </row>
    <row r="181" spans="1:9" ht="32.1" customHeight="1" x14ac:dyDescent="0.25">
      <c r="A181" s="6" t="str">
        <f>[1]EJRŽAF!A33</f>
        <v>22PR</v>
      </c>
      <c r="B181" s="5" t="str">
        <f>[1]EJRŽAF!B33</f>
        <v>Investicijos į žvejybos ir akvakultūros produktų perdirbimą</v>
      </c>
      <c r="C181" s="4">
        <v>2030</v>
      </c>
      <c r="D181" s="3" t="str">
        <f>IFERROR(IF(INDEX([1]EJRŽAF!$F$33:$FU$33,1,MATCH($C181,[1]EJRŽAF!$F$3:$FU$3,0)+0)="","",INDEX([1]EJRŽAF!$F$33:$FU$33,1,MATCH($C181,[1]EJRŽAF!$F$3:$FU$3,0)+0)),"")</f>
        <v/>
      </c>
      <c r="E181" s="3" t="str">
        <f>IFERROR(IF(INDEX([1]EJRŽAF!$F$33:$FU$33,1,MATCH($C181,[1]EJRŽAF!$F$3:$FU$3,0)+4)="","",INDEX([1]EJRŽAF!$F$33:$FU$33,1,MATCH($C181,[1]EJRŽAF!$F$3:$FU$3,0)+4)),"")</f>
        <v/>
      </c>
      <c r="F181" s="1" t="str">
        <f>IFERROR(IF(INDEX([1]EJRŽAF!$F$33:$FU$33,1,MATCH($C181,[1]EJRŽAF!$F$3:$FU$3,0)+1)="","",INDEX([1]EJRŽAF!$F$33:$FU$33,1,MATCH($C181,[1]EJRŽAF!$F$3:$FU$3,0)+1)),"")</f>
        <v/>
      </c>
      <c r="G181" s="1" t="str">
        <f>IFERROR(IF(INDEX([1]EJRŽAF!$F$33:$FU$33,1,MATCH($C181,[1]EJRŽAF!$F$3:$FU$3,0)+5)="","",INDEX([1]EJRŽAF!$F$33:$FU$33,1,MATCH($C181,[1]EJRŽAF!$F$3:$FU$3,0)+5)),"")</f>
        <v/>
      </c>
      <c r="H181" s="7"/>
      <c r="I181" s="1" t="str">
        <f>IFERROR(IF(INDEX([1]EJRŽAF!$F$33:$FU$33,1,MATCH($C181,[1]EJRŽAF!$F$3:$FU$3,0)+6)="","",INDEX([1]EJRŽAF!$F$33:$FU$33,1,MATCH($C181,[1]EJRŽAF!$F$3:$FU$3,0)+6)),"")</f>
        <v/>
      </c>
    </row>
    <row r="182" spans="1:9" ht="32.1" customHeight="1" x14ac:dyDescent="0.25">
      <c r="A182" s="6" t="str">
        <f>[1]EJRŽAF!A34</f>
        <v>22GO</v>
      </c>
      <c r="B182" s="5" t="str">
        <f>[1]EJRŽAF!B34</f>
        <v>Gamintojų organizacijų veiklos skatinimas</v>
      </c>
      <c r="C182" s="4">
        <v>2021</v>
      </c>
      <c r="D182" s="3" t="str">
        <f>IFERROR(IF(INDEX([1]EJRŽAF!$F$34:$FU$34,1,MATCH($C182,[1]EJRŽAF!$F$3:$FU$3,0)+0)="","",INDEX([1]EJRŽAF!$F$34:$FU$34,1,MATCH($C182,[1]EJRŽAF!$F$3:$FU$3,0)+0)),"")</f>
        <v/>
      </c>
      <c r="E182" s="3" t="str">
        <f>IFERROR(IF(INDEX([1]EJRŽAF!$F$34:$FU$34,1,MATCH($C182,[1]EJRŽAF!$F$3:$FU$3,0)+4)="","",INDEX([1]EJRŽAF!$F$34:$FU$34,1,MATCH($C182,[1]EJRŽAF!$F$3:$FU$3,0)+4)),"")</f>
        <v/>
      </c>
      <c r="F182" s="1" t="str">
        <f>IFERROR(IF(INDEX([1]EJRŽAF!$F$34:$FU$34,1,MATCH($C182,[1]EJRŽAF!$F$3:$FU$3,0)+1)="","",INDEX([1]EJRŽAF!$F$34:$FU$34,1,MATCH($C182,[1]EJRŽAF!$F$3:$FU$3,0)+1)),"")</f>
        <v/>
      </c>
      <c r="G182" s="1" t="str">
        <f>IFERROR(IF(INDEX([1]EJRŽAF!$F$34:$FU$34,1,MATCH($C182,[1]EJRŽAF!$F$3:$FU$3,0)+5)="","",INDEX([1]EJRŽAF!$F$34:$FU$34,1,MATCH($C182,[1]EJRŽAF!$F$3:$FU$3,0)+5)),"")</f>
        <v/>
      </c>
      <c r="H182" s="7"/>
      <c r="I182" s="1" t="str">
        <f>IFERROR(IF(INDEX([1]EJRŽAF!$F$34:$FU$34,1,MATCH($C182,[1]EJRŽAF!$F$3:$FU$3,0)+6)="","",INDEX([1]EJRŽAF!$F$34:$FU$34,1,MATCH($C182,[1]EJRŽAF!$F$3:$FU$3,0)+6)),"")</f>
        <v/>
      </c>
    </row>
    <row r="183" spans="1:9" ht="32.1" customHeight="1" x14ac:dyDescent="0.25">
      <c r="A183" s="6" t="str">
        <f>[1]EJRŽAF!A34</f>
        <v>22GO</v>
      </c>
      <c r="B183" s="5" t="str">
        <f>[1]EJRŽAF!B34</f>
        <v>Gamintojų organizacijų veiklos skatinimas</v>
      </c>
      <c r="C183" s="4">
        <v>2022</v>
      </c>
      <c r="D183" s="3" t="str">
        <f>IFERROR(IF(INDEX([1]EJRŽAF!$F$34:$FU$34,1,MATCH($C183,[1]EJRŽAF!$F$3:$FU$3,0)+0)="","",INDEX([1]EJRŽAF!$F$34:$FU$34,1,MATCH($C183,[1]EJRŽAF!$F$3:$FU$3,0)+0)),"")</f>
        <v/>
      </c>
      <c r="E183" s="3" t="str">
        <f>IFERROR(IF(INDEX([1]EJRŽAF!$F$34:$FU$34,1,MATCH($C183,[1]EJRŽAF!$F$3:$FU$3,0)+4)="","",INDEX([1]EJRŽAF!$F$34:$FU$34,1,MATCH($C183,[1]EJRŽAF!$F$3:$FU$3,0)+4)),"")</f>
        <v/>
      </c>
      <c r="F183" s="1" t="str">
        <f>IFERROR(IF(INDEX([1]EJRŽAF!$F$34:$FU$34,1,MATCH($C183,[1]EJRŽAF!$F$3:$FU$3,0)+1)="","",INDEX([1]EJRŽAF!$F$34:$FU$34,1,MATCH($C183,[1]EJRŽAF!$F$3:$FU$3,0)+1)),"")</f>
        <v/>
      </c>
      <c r="G183" s="1" t="str">
        <f>IFERROR(IF(INDEX([1]EJRŽAF!$F$34:$FU$34,1,MATCH($C183,[1]EJRŽAF!$F$3:$FU$3,0)+5)="","",INDEX([1]EJRŽAF!$F$34:$FU$34,1,MATCH($C183,[1]EJRŽAF!$F$3:$FU$3,0)+5)),"")</f>
        <v/>
      </c>
      <c r="H183" s="7"/>
      <c r="I183" s="1" t="str">
        <f>IFERROR(IF(INDEX([1]EJRŽAF!$F$34:$FU$34,1,MATCH($C183,[1]EJRŽAF!$F$3:$FU$3,0)+6)="","",INDEX([1]EJRŽAF!$F$34:$FU$34,1,MATCH($C183,[1]EJRŽAF!$F$3:$FU$3,0)+6)),"")</f>
        <v/>
      </c>
    </row>
    <row r="184" spans="1:9" ht="32.1" customHeight="1" x14ac:dyDescent="0.25">
      <c r="A184" s="6" t="str">
        <f>[1]EJRŽAF!A34</f>
        <v>22GO</v>
      </c>
      <c r="B184" s="5" t="str">
        <f>[1]EJRŽAF!B34</f>
        <v>Gamintojų organizacijų veiklos skatinimas</v>
      </c>
      <c r="C184" s="4">
        <v>2023</v>
      </c>
      <c r="D184" s="3">
        <f>IFERROR(IF(INDEX([1]EJRŽAF!$F$34:$FU$34,1,MATCH($C184,[1]EJRŽAF!$F$3:$FU$3,0)+0)="","",INDEX([1]EJRŽAF!$F$34:$FU$34,1,MATCH($C184,[1]EJRŽAF!$F$3:$FU$3,0)+0)),"")</f>
        <v>4</v>
      </c>
      <c r="E184" s="3">
        <f>IFERROR(IF(INDEX([1]EJRŽAF!$F$34:$FU$34,1,MATCH($C184,[1]EJRŽAF!$F$3:$FU$3,0)+4)="","",INDEX([1]EJRŽAF!$F$34:$FU$34,1,MATCH($C184,[1]EJRŽAF!$F$3:$FU$3,0)+4)),"")</f>
        <v>4</v>
      </c>
      <c r="F184" s="1">
        <f>IFERROR(IF(INDEX([1]EJRŽAF!$F$34:$FU$34,1,MATCH($C184,[1]EJRŽAF!$F$3:$FU$3,0)+1)="","",INDEX([1]EJRŽAF!$F$34:$FU$34,1,MATCH($C184,[1]EJRŽAF!$F$3:$FU$3,0)+1)),"")</f>
        <v>563003</v>
      </c>
      <c r="G184" s="1">
        <f>IFERROR(IF(INDEX([1]EJRŽAF!$F$34:$FU$34,1,MATCH($C184,[1]EJRŽAF!$F$3:$FU$3,0)+5)="","",INDEX([1]EJRŽAF!$F$34:$FU$34,1,MATCH($C184,[1]EJRŽAF!$F$3:$FU$3,0)+5)),"")</f>
        <v>563003</v>
      </c>
      <c r="H184" s="7"/>
      <c r="I184" s="1">
        <f>IFERROR(IF(INDEX([1]EJRŽAF!$F$34:$FU$34,1,MATCH($C184,[1]EJRŽAF!$F$3:$FU$3,0)+6)="","",INDEX([1]EJRŽAF!$F$34:$FU$34,1,MATCH($C184,[1]EJRŽAF!$F$3:$FU$3,0)+6)),"")</f>
        <v>114675</v>
      </c>
    </row>
    <row r="185" spans="1:9" ht="32.1" customHeight="1" x14ac:dyDescent="0.25">
      <c r="A185" s="6" t="str">
        <f>[1]EJRŽAF!A34</f>
        <v>22GO</v>
      </c>
      <c r="B185" s="5" t="str">
        <f>[1]EJRŽAF!B34</f>
        <v>Gamintojų organizacijų veiklos skatinimas</v>
      </c>
      <c r="C185" s="4">
        <v>2024</v>
      </c>
      <c r="D185" s="3">
        <f>IFERROR(IF(INDEX([1]EJRŽAF!$F$34:$FU$34,1,MATCH($C185,[1]EJRŽAF!$F$3:$FU$3,0)+0)="","",INDEX([1]EJRŽAF!$F$34:$FU$34,1,MATCH($C185,[1]EJRŽAF!$F$3:$FU$3,0)+0)),"")</f>
        <v>3</v>
      </c>
      <c r="E185" s="3">
        <f>IFERROR(IF(INDEX([1]EJRŽAF!$F$34:$FU$34,1,MATCH($C185,[1]EJRŽAF!$F$3:$FU$3,0)+4)="","",INDEX([1]EJRŽAF!$F$34:$FU$34,1,MATCH($C185,[1]EJRŽAF!$F$3:$FU$3,0)+4)),"")</f>
        <v>2</v>
      </c>
      <c r="F185" s="1">
        <f>IFERROR(IF(INDEX([1]EJRŽAF!$F$34:$FU$34,1,MATCH($C185,[1]EJRŽAF!$F$3:$FU$3,0)+1)="","",INDEX([1]EJRŽAF!$F$34:$FU$34,1,MATCH($C185,[1]EJRŽAF!$F$3:$FU$3,0)+1)),"")</f>
        <v>390954</v>
      </c>
      <c r="G185" s="1">
        <f>IFERROR(IF(INDEX([1]EJRŽAF!$F$34:$FU$34,1,MATCH($C185,[1]EJRŽAF!$F$3:$FU$3,0)+5)="","",INDEX([1]EJRŽAF!$F$34:$FU$34,1,MATCH($C185,[1]EJRŽAF!$F$3:$FU$3,0)+5)),"")</f>
        <v>227454</v>
      </c>
      <c r="H185" s="7">
        <v>2</v>
      </c>
      <c r="I185" s="1">
        <f>IFERROR(IF(INDEX([1]EJRŽAF!$F$34:$FU$34,1,MATCH($C185,[1]EJRŽAF!$F$3:$FU$3,0)+6)="","",INDEX([1]EJRŽAF!$F$34:$FU$34,1,MATCH($C185,[1]EJRŽAF!$F$3:$FU$3,0)+6)),"")</f>
        <v>99762.670000000013</v>
      </c>
    </row>
    <row r="186" spans="1:9" ht="32.1" customHeight="1" x14ac:dyDescent="0.25">
      <c r="A186" s="6" t="str">
        <f>[1]EJRŽAF!A34</f>
        <v>22GO</v>
      </c>
      <c r="B186" s="5" t="str">
        <f>[1]EJRŽAF!B34</f>
        <v>Gamintojų organizacijų veiklos skatinimas</v>
      </c>
      <c r="C186" s="4">
        <v>2025</v>
      </c>
      <c r="D186" s="3">
        <f>IFERROR(IF(INDEX([1]EJRŽAF!$F$34:$FU$34,1,MATCH($C186,[1]EJRŽAF!$F$3:$FU$3,0)+0)="","",INDEX([1]EJRŽAF!$F$34:$FU$34,1,MATCH($C186,[1]EJRŽAF!$F$3:$FU$3,0)+0)),"")</f>
        <v>2</v>
      </c>
      <c r="E186" s="3">
        <f>IFERROR(IF(INDEX([1]EJRŽAF!$F$34:$FU$34,1,MATCH($C186,[1]EJRŽAF!$F$3:$FU$3,0)+4)="","",INDEX([1]EJRŽAF!$F$34:$FU$34,1,MATCH($C186,[1]EJRŽAF!$F$3:$FU$3,0)+4)),"")</f>
        <v>1</v>
      </c>
      <c r="F186" s="1">
        <f>IFERROR(IF(INDEX([1]EJRŽAF!$F$34:$FU$34,1,MATCH($C186,[1]EJRŽAF!$F$3:$FU$3,0)+1)="","",INDEX([1]EJRŽAF!$F$34:$FU$34,1,MATCH($C186,[1]EJRŽAF!$F$3:$FU$3,0)+1)),"")</f>
        <v>217068</v>
      </c>
      <c r="G186" s="1">
        <f>IFERROR(IF(INDEX([1]EJRŽAF!$F$34:$FU$34,1,MATCH($C186,[1]EJRŽAF!$F$3:$FU$3,0)+5)="","",INDEX([1]EJRŽAF!$F$34:$FU$34,1,MATCH($C186,[1]EJRŽAF!$F$3:$FU$3,0)+5)),"")</f>
        <v>163500</v>
      </c>
      <c r="H186" s="7">
        <v>1</v>
      </c>
      <c r="I186" s="1">
        <f>IFERROR(IF(INDEX([1]EJRŽAF!$F$34:$FU$34,1,MATCH($C186,[1]EJRŽAF!$F$3:$FU$3,0)+6)="","",INDEX([1]EJRŽAF!$F$34:$FU$34,1,MATCH($C186,[1]EJRŽAF!$F$3:$FU$3,0)+6)),"")</f>
        <v>250404.31</v>
      </c>
    </row>
    <row r="187" spans="1:9" ht="32.1" customHeight="1" x14ac:dyDescent="0.25">
      <c r="A187" s="6" t="str">
        <f>[1]EJRŽAF!A34</f>
        <v>22GO</v>
      </c>
      <c r="B187" s="5" t="str">
        <f>[1]EJRŽAF!B34</f>
        <v>Gamintojų organizacijų veiklos skatinimas</v>
      </c>
      <c r="C187" s="4">
        <v>2026</v>
      </c>
      <c r="D187" s="3">
        <f>IFERROR(IF(INDEX([1]EJRŽAF!$F$34:$FU$34,1,MATCH($C187,[1]EJRŽAF!$F$3:$FU$3,0)+0)="","",INDEX([1]EJRŽAF!$F$34:$FU$34,1,MATCH($C187,[1]EJRŽAF!$F$3:$FU$3,0)+0)),"")</f>
        <v>3</v>
      </c>
      <c r="E187" s="3">
        <f>IFERROR(IF(INDEX([1]EJRŽAF!$F$34:$FU$34,1,MATCH($C187,[1]EJRŽAF!$F$3:$FU$3,0)+4)="","",INDEX([1]EJRŽAF!$F$34:$FU$34,1,MATCH($C187,[1]EJRŽAF!$F$3:$FU$3,0)+4)),"")</f>
        <v>4</v>
      </c>
      <c r="F187" s="1">
        <f>IFERROR(IF(INDEX([1]EJRŽAF!$F$34:$FU$34,1,MATCH($C187,[1]EJRŽAF!$F$3:$FU$3,0)+1)="","",INDEX([1]EJRŽAF!$F$34:$FU$34,1,MATCH($C187,[1]EJRŽAF!$F$3:$FU$3,0)+1)),"")</f>
        <v>686591</v>
      </c>
      <c r="G187" s="1">
        <f>IFERROR(IF(INDEX([1]EJRŽAF!$F$34:$FU$34,1,MATCH($C187,[1]EJRŽAF!$F$3:$FU$3,0)+5)="","",INDEX([1]EJRŽAF!$F$34:$FU$34,1,MATCH($C187,[1]EJRŽAF!$F$3:$FU$3,0)+5)),"")</f>
        <v>738659</v>
      </c>
      <c r="H187" s="7">
        <v>3</v>
      </c>
      <c r="I187" s="1">
        <f>IFERROR(IF(INDEX([1]EJRŽAF!$F$34:$FU$34,1,MATCH($C187,[1]EJRŽAF!$F$3:$FU$3,0)+6)="","",INDEX([1]EJRŽAF!$F$34:$FU$34,1,MATCH($C187,[1]EJRŽAF!$F$3:$FU$3,0)+6)),"")</f>
        <v>265609.86</v>
      </c>
    </row>
    <row r="188" spans="1:9" ht="32.1" customHeight="1" x14ac:dyDescent="0.25">
      <c r="A188" s="6" t="str">
        <f>[1]EJRŽAF!A34</f>
        <v>22GO</v>
      </c>
      <c r="B188" s="5" t="str">
        <f>[1]EJRŽAF!B34</f>
        <v>Gamintojų organizacijų veiklos skatinimas</v>
      </c>
      <c r="C188" s="4">
        <v>2027</v>
      </c>
      <c r="D188" s="3" t="str">
        <f>IFERROR(IF(INDEX([1]EJRŽAF!$F$34:$FU$34,1,MATCH($C188,[1]EJRŽAF!$F$3:$FU$3,0)+0)="","",INDEX([1]EJRŽAF!$F$34:$FU$34,1,MATCH($C188,[1]EJRŽAF!$F$3:$FU$3,0)+0)),"")</f>
        <v/>
      </c>
      <c r="E188" s="3" t="str">
        <f>IFERROR(IF(INDEX([1]EJRŽAF!$F$34:$FU$34,1,MATCH($C188,[1]EJRŽAF!$F$3:$FU$3,0)+4)="","",INDEX([1]EJRŽAF!$F$34:$FU$34,1,MATCH($C188,[1]EJRŽAF!$F$3:$FU$3,0)+4)),"")</f>
        <v/>
      </c>
      <c r="F188" s="1" t="str">
        <f>IFERROR(IF(INDEX([1]EJRŽAF!$F$34:$FU$34,1,MATCH($C188,[1]EJRŽAF!$F$3:$FU$3,0)+1)="","",INDEX([1]EJRŽAF!$F$34:$FU$34,1,MATCH($C188,[1]EJRŽAF!$F$3:$FU$3,0)+1)),"")</f>
        <v/>
      </c>
      <c r="G188" s="1" t="str">
        <f>IFERROR(IF(INDEX([1]EJRŽAF!$F$34:$FU$34,1,MATCH($C188,[1]EJRŽAF!$F$3:$FU$3,0)+5)="","",INDEX([1]EJRŽAF!$F$34:$FU$34,1,MATCH($C188,[1]EJRŽAF!$F$3:$FU$3,0)+5)),"")</f>
        <v/>
      </c>
      <c r="H188" s="7"/>
      <c r="I188" s="1" t="str">
        <f>IFERROR(IF(INDEX([1]EJRŽAF!$F$34:$FU$34,1,MATCH($C188,[1]EJRŽAF!$F$3:$FU$3,0)+6)="","",INDEX([1]EJRŽAF!$F$34:$FU$34,1,MATCH($C188,[1]EJRŽAF!$F$3:$FU$3,0)+6)),"")</f>
        <v/>
      </c>
    </row>
    <row r="189" spans="1:9" ht="32.1" customHeight="1" x14ac:dyDescent="0.25">
      <c r="A189" s="6" t="str">
        <f>[1]EJRŽAF!A34</f>
        <v>22GO</v>
      </c>
      <c r="B189" s="5" t="str">
        <f>[1]EJRŽAF!B34</f>
        <v>Gamintojų organizacijų veiklos skatinimas</v>
      </c>
      <c r="C189" s="4">
        <v>2028</v>
      </c>
      <c r="D189" s="3" t="str">
        <f>IFERROR(IF(INDEX([1]EJRŽAF!$F$34:$FU$34,1,MATCH($C189,[1]EJRŽAF!$F$3:$FU$3,0)+0)="","",INDEX([1]EJRŽAF!$F$34:$FU$34,1,MATCH($C189,[1]EJRŽAF!$F$3:$FU$3,0)+0)),"")</f>
        <v/>
      </c>
      <c r="E189" s="3" t="str">
        <f>IFERROR(IF(INDEX([1]EJRŽAF!$F$34:$FU$34,1,MATCH($C189,[1]EJRŽAF!$F$3:$FU$3,0)+4)="","",INDEX([1]EJRŽAF!$F$34:$FU$34,1,MATCH($C189,[1]EJRŽAF!$F$3:$FU$3,0)+4)),"")</f>
        <v/>
      </c>
      <c r="F189" s="1" t="str">
        <f>IFERROR(IF(INDEX([1]EJRŽAF!$F$34:$FU$34,1,MATCH($C189,[1]EJRŽAF!$F$3:$FU$3,0)+1)="","",INDEX([1]EJRŽAF!$F$34:$FU$34,1,MATCH($C189,[1]EJRŽAF!$F$3:$FU$3,0)+1)),"")</f>
        <v/>
      </c>
      <c r="G189" s="1" t="str">
        <f>IFERROR(IF(INDEX([1]EJRŽAF!$F$34:$FU$34,1,MATCH($C189,[1]EJRŽAF!$F$3:$FU$3,0)+5)="","",INDEX([1]EJRŽAF!$F$34:$FU$34,1,MATCH($C189,[1]EJRŽAF!$F$3:$FU$3,0)+5)),"")</f>
        <v/>
      </c>
      <c r="H189" s="7"/>
      <c r="I189" s="1" t="str">
        <f>IFERROR(IF(INDEX([1]EJRŽAF!$F$34:$FU$34,1,MATCH($C189,[1]EJRŽAF!$F$3:$FU$3,0)+6)="","",INDEX([1]EJRŽAF!$F$34:$FU$34,1,MATCH($C189,[1]EJRŽAF!$F$3:$FU$3,0)+6)),"")</f>
        <v/>
      </c>
    </row>
    <row r="190" spans="1:9" ht="32.1" customHeight="1" x14ac:dyDescent="0.25">
      <c r="A190" s="6" t="str">
        <f>[1]EJRŽAF!A34</f>
        <v>22GO</v>
      </c>
      <c r="B190" s="5" t="str">
        <f>[1]EJRŽAF!B34</f>
        <v>Gamintojų organizacijų veiklos skatinimas</v>
      </c>
      <c r="C190" s="4">
        <v>2029</v>
      </c>
      <c r="D190" s="3" t="str">
        <f>IFERROR(IF(INDEX([1]EJRŽAF!$F$34:$FU$34,1,MATCH($C190,[1]EJRŽAF!$F$3:$FU$3,0)+0)="","",INDEX([1]EJRŽAF!$F$34:$FU$34,1,MATCH($C190,[1]EJRŽAF!$F$3:$FU$3,0)+0)),"")</f>
        <v/>
      </c>
      <c r="E190" s="3" t="str">
        <f>IFERROR(IF(INDEX([1]EJRŽAF!$F$34:$FU$34,1,MATCH($C190,[1]EJRŽAF!$F$3:$FU$3,0)+4)="","",INDEX([1]EJRŽAF!$F$34:$FU$34,1,MATCH($C190,[1]EJRŽAF!$F$3:$FU$3,0)+4)),"")</f>
        <v/>
      </c>
      <c r="F190" s="1" t="str">
        <f>IFERROR(IF(INDEX([1]EJRŽAF!$F$34:$FU$34,1,MATCH($C190,[1]EJRŽAF!$F$3:$FU$3,0)+1)="","",INDEX([1]EJRŽAF!$F$34:$FU$34,1,MATCH($C190,[1]EJRŽAF!$F$3:$FU$3,0)+1)),"")</f>
        <v/>
      </c>
      <c r="G190" s="1" t="str">
        <f>IFERROR(IF(INDEX([1]EJRŽAF!$F$34:$FU$34,1,MATCH($C190,[1]EJRŽAF!$F$3:$FU$3,0)+5)="","",INDEX([1]EJRŽAF!$F$34:$FU$34,1,MATCH($C190,[1]EJRŽAF!$F$3:$FU$3,0)+5)),"")</f>
        <v/>
      </c>
      <c r="H190" s="7"/>
      <c r="I190" s="1" t="str">
        <f>IFERROR(IF(INDEX([1]EJRŽAF!$F$34:$FU$34,1,MATCH($C190,[1]EJRŽAF!$F$3:$FU$3,0)+6)="","",INDEX([1]EJRŽAF!$F$34:$FU$34,1,MATCH($C190,[1]EJRŽAF!$F$3:$FU$3,0)+6)),"")</f>
        <v/>
      </c>
    </row>
    <row r="191" spans="1:9" ht="32.1" customHeight="1" x14ac:dyDescent="0.25">
      <c r="A191" s="6" t="str">
        <f>[1]EJRŽAF!A34</f>
        <v>22GO</v>
      </c>
      <c r="B191" s="5" t="str">
        <f>[1]EJRŽAF!B34</f>
        <v>Gamintojų organizacijų veiklos skatinimas</v>
      </c>
      <c r="C191" s="4">
        <v>2030</v>
      </c>
      <c r="D191" s="3" t="str">
        <f>IFERROR(IF(INDEX([1]EJRŽAF!$F$34:$FU$34,1,MATCH($C191,[1]EJRŽAF!$F$3:$FU$3,0)+0)="","",INDEX([1]EJRŽAF!$F$34:$FU$34,1,MATCH($C191,[1]EJRŽAF!$F$3:$FU$3,0)+0)),"")</f>
        <v/>
      </c>
      <c r="E191" s="3" t="str">
        <f>IFERROR(IF(INDEX([1]EJRŽAF!$F$34:$FU$34,1,MATCH($C191,[1]EJRŽAF!$F$3:$FU$3,0)+4)="","",INDEX([1]EJRŽAF!$F$34:$FU$34,1,MATCH($C191,[1]EJRŽAF!$F$3:$FU$3,0)+4)),"")</f>
        <v/>
      </c>
      <c r="F191" s="1" t="str">
        <f>IFERROR(IF(INDEX([1]EJRŽAF!$F$34:$FU$34,1,MATCH($C191,[1]EJRŽAF!$F$3:$FU$3,0)+1)="","",INDEX([1]EJRŽAF!$F$34:$FU$34,1,MATCH($C191,[1]EJRŽAF!$F$3:$FU$3,0)+1)),"")</f>
        <v/>
      </c>
      <c r="G191" s="1" t="str">
        <f>IFERROR(IF(INDEX([1]EJRŽAF!$F$34:$FU$34,1,MATCH($C191,[1]EJRŽAF!$F$3:$FU$3,0)+5)="","",INDEX([1]EJRŽAF!$F$34:$FU$34,1,MATCH($C191,[1]EJRŽAF!$F$3:$FU$3,0)+5)),"")</f>
        <v/>
      </c>
      <c r="H191" s="7"/>
      <c r="I191" s="1" t="str">
        <f>IFERROR(IF(INDEX([1]EJRŽAF!$F$34:$FU$34,1,MATCH($C191,[1]EJRŽAF!$F$3:$FU$3,0)+6)="","",INDEX([1]EJRŽAF!$F$34:$FU$34,1,MATCH($C191,[1]EJRŽAF!$F$3:$FU$3,0)+6)),"")</f>
        <v/>
      </c>
    </row>
    <row r="192" spans="1:9" ht="32.1" customHeight="1" x14ac:dyDescent="0.25">
      <c r="A192" s="6" t="str">
        <f>[1]EJRŽAF!A35</f>
        <v>22RP</v>
      </c>
      <c r="B192" s="5" t="str">
        <f>[1]EJRŽAF!B35</f>
        <v>Rinkų priemonės (įskaitant skirtas geresniam atsekamumui ir kokybei užtikrinti)</v>
      </c>
      <c r="C192" s="4">
        <v>2021</v>
      </c>
      <c r="D192" s="3" t="str">
        <f>IFERROR(IF(INDEX([1]EJRŽAF!$F$35:$FU$35,1,MATCH($C192,[1]EJRŽAF!$F$3:$FU$3,0)+0)="","",INDEX([1]EJRŽAF!$F$35:$FU$35,1,MATCH($C192,[1]EJRŽAF!$F$3:$FU$3,0)+0)),"")</f>
        <v/>
      </c>
      <c r="E192" s="3" t="str">
        <f>IFERROR(IF(INDEX([1]EJRŽAF!$F$35:$FU$35,1,MATCH($C192,[1]EJRŽAF!$F$3:$FU$3,0)+4)="","",INDEX([1]EJRŽAF!$F$35:$FU$35,1,MATCH($C192,[1]EJRŽAF!$F$3:$FU$3,0)+4)),"")</f>
        <v/>
      </c>
      <c r="F192" s="1" t="str">
        <f>IFERROR(IF(INDEX([1]EJRŽAF!$F$35:$FU$35,1,MATCH($C192,[1]EJRŽAF!$F$3:$FU$3,0)+1)="","",INDEX([1]EJRŽAF!$F$35:$FU$35,1,MATCH($C192,[1]EJRŽAF!$F$3:$FU$3,0)+1)),"")</f>
        <v/>
      </c>
      <c r="G192" s="1" t="str">
        <f>IFERROR(IF(INDEX([1]EJRŽAF!$F$35:$FU$35,1,MATCH($C192,[1]EJRŽAF!$F$3:$FU$3,0)+5)="","",INDEX([1]EJRŽAF!$F$35:$FU$35,1,MATCH($C192,[1]EJRŽAF!$F$3:$FU$3,0)+5)),"")</f>
        <v/>
      </c>
      <c r="H192" s="7"/>
      <c r="I192" s="1" t="str">
        <f>IFERROR(IF(INDEX([1]EJRŽAF!$F$35:$FU$35,1,MATCH($C192,[1]EJRŽAF!$F$3:$FU$3,0)+6)="","",INDEX([1]EJRŽAF!$F$35:$FU$35,1,MATCH($C192,[1]EJRŽAF!$F$3:$FU$3,0)+6)),"")</f>
        <v/>
      </c>
    </row>
    <row r="193" spans="1:9" ht="32.1" customHeight="1" x14ac:dyDescent="0.25">
      <c r="A193" s="6" t="str">
        <f>[1]EJRŽAF!A35</f>
        <v>22RP</v>
      </c>
      <c r="B193" s="5" t="str">
        <f>[1]EJRŽAF!B35</f>
        <v>Rinkų priemonės (įskaitant skirtas geresniam atsekamumui ir kokybei užtikrinti)</v>
      </c>
      <c r="C193" s="4">
        <v>2022</v>
      </c>
      <c r="D193" s="3" t="str">
        <f>IFERROR(IF(INDEX([1]EJRŽAF!$F$35:$FU$35,1,MATCH($C193,[1]EJRŽAF!$F$3:$FU$3,0)+0)="","",INDEX([1]EJRŽAF!$F$35:$FU$35,1,MATCH($C193,[1]EJRŽAF!$F$3:$FU$3,0)+0)),"")</f>
        <v/>
      </c>
      <c r="E193" s="3" t="str">
        <f>IFERROR(IF(INDEX([1]EJRŽAF!$F$35:$FU$35,1,MATCH($C193,[1]EJRŽAF!$F$3:$FU$3,0)+4)="","",INDEX([1]EJRŽAF!$F$35:$FU$35,1,MATCH($C193,[1]EJRŽAF!$F$3:$FU$3,0)+4)),"")</f>
        <v/>
      </c>
      <c r="F193" s="1" t="str">
        <f>IFERROR(IF(INDEX([1]EJRŽAF!$F$35:$FU$35,1,MATCH($C193,[1]EJRŽAF!$F$3:$FU$3,0)+1)="","",INDEX([1]EJRŽAF!$F$35:$FU$35,1,MATCH($C193,[1]EJRŽAF!$F$3:$FU$3,0)+1)),"")</f>
        <v/>
      </c>
      <c r="G193" s="1" t="str">
        <f>IFERROR(IF(INDEX([1]EJRŽAF!$F$35:$FU$35,1,MATCH($C193,[1]EJRŽAF!$F$3:$FU$3,0)+5)="","",INDEX([1]EJRŽAF!$F$35:$FU$35,1,MATCH($C193,[1]EJRŽAF!$F$3:$FU$3,0)+5)),"")</f>
        <v/>
      </c>
      <c r="H193" s="7"/>
      <c r="I193" s="1" t="str">
        <f>IFERROR(IF(INDEX([1]EJRŽAF!$F$35:$FU$35,1,MATCH($C193,[1]EJRŽAF!$F$3:$FU$3,0)+6)="","",INDEX([1]EJRŽAF!$F$35:$FU$35,1,MATCH($C193,[1]EJRŽAF!$F$3:$FU$3,0)+6)),"")</f>
        <v/>
      </c>
    </row>
    <row r="194" spans="1:9" ht="32.1" customHeight="1" x14ac:dyDescent="0.25">
      <c r="A194" s="6" t="str">
        <f>[1]EJRŽAF!A35</f>
        <v>22RP</v>
      </c>
      <c r="B194" s="5" t="str">
        <f>[1]EJRŽAF!B35</f>
        <v>Rinkų priemonės (įskaitant skirtas geresniam atsekamumui ir kokybei užtikrinti)</v>
      </c>
      <c r="C194" s="4">
        <v>2023</v>
      </c>
      <c r="D194" s="3" t="str">
        <f>IFERROR(IF(INDEX([1]EJRŽAF!$F$35:$FU$35,1,MATCH($C194,[1]EJRŽAF!$F$3:$FU$3,0)+0)="","",INDEX([1]EJRŽAF!$F$35:$FU$35,1,MATCH($C194,[1]EJRŽAF!$F$3:$FU$3,0)+0)),"")</f>
        <v/>
      </c>
      <c r="E194" s="3" t="str">
        <f>IFERROR(IF(INDEX([1]EJRŽAF!$F$35:$FU$35,1,MATCH($C194,[1]EJRŽAF!$F$3:$FU$3,0)+4)="","",INDEX([1]EJRŽAF!$F$35:$FU$35,1,MATCH($C194,[1]EJRŽAF!$F$3:$FU$3,0)+4)),"")</f>
        <v/>
      </c>
      <c r="F194" s="1" t="str">
        <f>IFERROR(IF(INDEX([1]EJRŽAF!$F$35:$FU$35,1,MATCH($C194,[1]EJRŽAF!$F$3:$FU$3,0)+1)="","",INDEX([1]EJRŽAF!$F$35:$FU$35,1,MATCH($C194,[1]EJRŽAF!$F$3:$FU$3,0)+1)),"")</f>
        <v/>
      </c>
      <c r="G194" s="1" t="str">
        <f>IFERROR(IF(INDEX([1]EJRŽAF!$F$35:$FU$35,1,MATCH($C194,[1]EJRŽAF!$F$3:$FU$3,0)+5)="","",INDEX([1]EJRŽAF!$F$35:$FU$35,1,MATCH($C194,[1]EJRŽAF!$F$3:$FU$3,0)+5)),"")</f>
        <v/>
      </c>
      <c r="H194" s="7"/>
      <c r="I194" s="1" t="str">
        <f>IFERROR(IF(INDEX([1]EJRŽAF!$F$35:$FU$35,1,MATCH($C194,[1]EJRŽAF!$F$3:$FU$3,0)+6)="","",INDEX([1]EJRŽAF!$F$35:$FU$35,1,MATCH($C194,[1]EJRŽAF!$F$3:$FU$3,0)+6)),"")</f>
        <v/>
      </c>
    </row>
    <row r="195" spans="1:9" ht="32.1" customHeight="1" x14ac:dyDescent="0.25">
      <c r="A195" s="6" t="str">
        <f>[1]EJRŽAF!A35</f>
        <v>22RP</v>
      </c>
      <c r="B195" s="5" t="str">
        <f>[1]EJRŽAF!B35</f>
        <v>Rinkų priemonės (įskaitant skirtas geresniam atsekamumui ir kokybei užtikrinti)</v>
      </c>
      <c r="C195" s="4">
        <v>2024</v>
      </c>
      <c r="D195" s="3" t="str">
        <f>IFERROR(IF(INDEX([1]EJRŽAF!$F$35:$FU$35,1,MATCH($C195,[1]EJRŽAF!$F$3:$FU$3,0)+0)="","",INDEX([1]EJRŽAF!$F$35:$FU$35,1,MATCH($C195,[1]EJRŽAF!$F$3:$FU$3,0)+0)),"")</f>
        <v/>
      </c>
      <c r="E195" s="3" t="str">
        <f>IFERROR(IF(INDEX([1]EJRŽAF!$F$35:$FU$35,1,MATCH($C195,[1]EJRŽAF!$F$3:$FU$3,0)+4)="","",INDEX([1]EJRŽAF!$F$35:$FU$35,1,MATCH($C195,[1]EJRŽAF!$F$3:$FU$3,0)+4)),"")</f>
        <v/>
      </c>
      <c r="F195" s="1" t="str">
        <f>IFERROR(IF(INDEX([1]EJRŽAF!$F$35:$FU$35,1,MATCH($C195,[1]EJRŽAF!$F$3:$FU$3,0)+1)="","",INDEX([1]EJRŽAF!$F$35:$FU$35,1,MATCH($C195,[1]EJRŽAF!$F$3:$FU$3,0)+1)),"")</f>
        <v/>
      </c>
      <c r="G195" s="1" t="str">
        <f>IFERROR(IF(INDEX([1]EJRŽAF!$F$35:$FU$35,1,MATCH($C195,[1]EJRŽAF!$F$3:$FU$3,0)+5)="","",INDEX([1]EJRŽAF!$F$35:$FU$35,1,MATCH($C195,[1]EJRŽAF!$F$3:$FU$3,0)+5)),"")</f>
        <v/>
      </c>
      <c r="H195" s="7"/>
      <c r="I195" s="1" t="str">
        <f>IFERROR(IF(INDEX([1]EJRŽAF!$F$35:$FU$35,1,MATCH($C195,[1]EJRŽAF!$F$3:$FU$3,0)+6)="","",INDEX([1]EJRŽAF!$F$35:$FU$35,1,MATCH($C195,[1]EJRŽAF!$F$3:$FU$3,0)+6)),"")</f>
        <v/>
      </c>
    </row>
    <row r="196" spans="1:9" ht="32.1" customHeight="1" x14ac:dyDescent="0.25">
      <c r="A196" s="6" t="str">
        <f>[1]EJRŽAF!A35</f>
        <v>22RP</v>
      </c>
      <c r="B196" s="5" t="str">
        <f>[1]EJRŽAF!B35</f>
        <v>Rinkų priemonės (įskaitant skirtas geresniam atsekamumui ir kokybei užtikrinti)</v>
      </c>
      <c r="C196" s="4">
        <v>2025</v>
      </c>
      <c r="D196" s="3" t="str">
        <f>IFERROR(IF(INDEX([1]EJRŽAF!$F$35:$FU$35,1,MATCH($C196,[1]EJRŽAF!$F$3:$FU$3,0)+0)="","",INDEX([1]EJRŽAF!$F$35:$FU$35,1,MATCH($C196,[1]EJRŽAF!$F$3:$FU$3,0)+0)),"")</f>
        <v/>
      </c>
      <c r="E196" s="3" t="str">
        <f>IFERROR(IF(INDEX([1]EJRŽAF!$F$35:$FU$35,1,MATCH($C196,[1]EJRŽAF!$F$3:$FU$3,0)+4)="","",INDEX([1]EJRŽAF!$F$35:$FU$35,1,MATCH($C196,[1]EJRŽAF!$F$3:$FU$3,0)+4)),"")</f>
        <v/>
      </c>
      <c r="F196" s="1" t="str">
        <f>IFERROR(IF(INDEX([1]EJRŽAF!$F$35:$FU$35,1,MATCH($C196,[1]EJRŽAF!$F$3:$FU$3,0)+1)="","",INDEX([1]EJRŽAF!$F$35:$FU$35,1,MATCH($C196,[1]EJRŽAF!$F$3:$FU$3,0)+1)),"")</f>
        <v/>
      </c>
      <c r="G196" s="1" t="str">
        <f>IFERROR(IF(INDEX([1]EJRŽAF!$F$35:$FU$35,1,MATCH($C196,[1]EJRŽAF!$F$3:$FU$3,0)+5)="","",INDEX([1]EJRŽAF!$F$35:$FU$35,1,MATCH($C196,[1]EJRŽAF!$F$3:$FU$3,0)+5)),"")</f>
        <v/>
      </c>
      <c r="H196" s="7"/>
      <c r="I196" s="1" t="str">
        <f>IFERROR(IF(INDEX([1]EJRŽAF!$F$35:$FU$35,1,MATCH($C196,[1]EJRŽAF!$F$3:$FU$3,0)+6)="","",INDEX([1]EJRŽAF!$F$35:$FU$35,1,MATCH($C196,[1]EJRŽAF!$F$3:$FU$3,0)+6)),"")</f>
        <v/>
      </c>
    </row>
    <row r="197" spans="1:9" ht="32.1" customHeight="1" x14ac:dyDescent="0.25">
      <c r="A197" s="6" t="str">
        <f>[1]EJRŽAF!A35</f>
        <v>22RP</v>
      </c>
      <c r="B197" s="5" t="str">
        <f>[1]EJRŽAF!B35</f>
        <v>Rinkų priemonės (įskaitant skirtas geresniam atsekamumui ir kokybei užtikrinti)</v>
      </c>
      <c r="C197" s="4">
        <v>2026</v>
      </c>
      <c r="D197" s="3" t="str">
        <f>IFERROR(IF(INDEX([1]EJRŽAF!$F$35:$FU$35,1,MATCH($C197,[1]EJRŽAF!$F$3:$FU$3,0)+0)="","",INDEX([1]EJRŽAF!$F$35:$FU$35,1,MATCH($C197,[1]EJRŽAF!$F$3:$FU$3,0)+0)),"")</f>
        <v/>
      </c>
      <c r="E197" s="3" t="str">
        <f>IFERROR(IF(INDEX([1]EJRŽAF!$F$35:$FU$35,1,MATCH($C197,[1]EJRŽAF!$F$3:$FU$3,0)+4)="","",INDEX([1]EJRŽAF!$F$35:$FU$35,1,MATCH($C197,[1]EJRŽAF!$F$3:$FU$3,0)+4)),"")</f>
        <v/>
      </c>
      <c r="F197" s="1" t="str">
        <f>IFERROR(IF(INDEX([1]EJRŽAF!$F$35:$FU$35,1,MATCH($C197,[1]EJRŽAF!$F$3:$FU$3,0)+1)="","",INDEX([1]EJRŽAF!$F$35:$FU$35,1,MATCH($C197,[1]EJRŽAF!$F$3:$FU$3,0)+1)),"")</f>
        <v/>
      </c>
      <c r="G197" s="1" t="str">
        <f>IFERROR(IF(INDEX([1]EJRŽAF!$F$35:$FU$35,1,MATCH($C197,[1]EJRŽAF!$F$3:$FU$3,0)+5)="","",INDEX([1]EJRŽAF!$F$35:$FU$35,1,MATCH($C197,[1]EJRŽAF!$F$3:$FU$3,0)+5)),"")</f>
        <v/>
      </c>
      <c r="H197" s="7"/>
      <c r="I197" s="1" t="str">
        <f>IFERROR(IF(INDEX([1]EJRŽAF!$F$35:$FU$35,1,MATCH($C197,[1]EJRŽAF!$F$3:$FU$3,0)+6)="","",INDEX([1]EJRŽAF!$F$35:$FU$35,1,MATCH($C197,[1]EJRŽAF!$F$3:$FU$3,0)+6)),"")</f>
        <v/>
      </c>
    </row>
    <row r="198" spans="1:9" ht="32.1" customHeight="1" x14ac:dyDescent="0.25">
      <c r="A198" s="6" t="str">
        <f>[1]EJRŽAF!A35</f>
        <v>22RP</v>
      </c>
      <c r="B198" s="5" t="str">
        <f>[1]EJRŽAF!B35</f>
        <v>Rinkų priemonės (įskaitant skirtas geresniam atsekamumui ir kokybei užtikrinti)</v>
      </c>
      <c r="C198" s="4">
        <v>2027</v>
      </c>
      <c r="D198" s="3" t="str">
        <f>IFERROR(IF(INDEX([1]EJRŽAF!$F$35:$FU$35,1,MATCH($C198,[1]EJRŽAF!$F$3:$FU$3,0)+0)="","",INDEX([1]EJRŽAF!$F$35:$FU$35,1,MATCH($C198,[1]EJRŽAF!$F$3:$FU$3,0)+0)),"")</f>
        <v/>
      </c>
      <c r="E198" s="3" t="str">
        <f>IFERROR(IF(INDEX([1]EJRŽAF!$F$35:$FU$35,1,MATCH($C198,[1]EJRŽAF!$F$3:$FU$3,0)+4)="","",INDEX([1]EJRŽAF!$F$35:$FU$35,1,MATCH($C198,[1]EJRŽAF!$F$3:$FU$3,0)+4)),"")</f>
        <v/>
      </c>
      <c r="F198" s="1" t="str">
        <f>IFERROR(IF(INDEX([1]EJRŽAF!$F$35:$FU$35,1,MATCH($C198,[1]EJRŽAF!$F$3:$FU$3,0)+1)="","",INDEX([1]EJRŽAF!$F$35:$FU$35,1,MATCH($C198,[1]EJRŽAF!$F$3:$FU$3,0)+1)),"")</f>
        <v/>
      </c>
      <c r="G198" s="1" t="str">
        <f>IFERROR(IF(INDEX([1]EJRŽAF!$F$35:$FU$35,1,MATCH($C198,[1]EJRŽAF!$F$3:$FU$3,0)+5)="","",INDEX([1]EJRŽAF!$F$35:$FU$35,1,MATCH($C198,[1]EJRŽAF!$F$3:$FU$3,0)+5)),"")</f>
        <v/>
      </c>
      <c r="H198" s="7"/>
      <c r="I198" s="1" t="str">
        <f>IFERROR(IF(INDEX([1]EJRŽAF!$F$35:$FU$35,1,MATCH($C198,[1]EJRŽAF!$F$3:$FU$3,0)+6)="","",INDEX([1]EJRŽAF!$F$35:$FU$35,1,MATCH($C198,[1]EJRŽAF!$F$3:$FU$3,0)+6)),"")</f>
        <v/>
      </c>
    </row>
    <row r="199" spans="1:9" ht="32.1" customHeight="1" x14ac:dyDescent="0.25">
      <c r="A199" s="6" t="str">
        <f>[1]EJRŽAF!A35</f>
        <v>22RP</v>
      </c>
      <c r="B199" s="5" t="str">
        <f>[1]EJRŽAF!B35</f>
        <v>Rinkų priemonės (įskaitant skirtas geresniam atsekamumui ir kokybei užtikrinti)</v>
      </c>
      <c r="C199" s="4">
        <v>2028</v>
      </c>
      <c r="D199" s="3" t="str">
        <f>IFERROR(IF(INDEX([1]EJRŽAF!$F$35:$FU$35,1,MATCH($C199,[1]EJRŽAF!$F$3:$FU$3,0)+0)="","",INDEX([1]EJRŽAF!$F$35:$FU$35,1,MATCH($C199,[1]EJRŽAF!$F$3:$FU$3,0)+0)),"")</f>
        <v/>
      </c>
      <c r="E199" s="3" t="str">
        <f>IFERROR(IF(INDEX([1]EJRŽAF!$F$35:$FU$35,1,MATCH($C199,[1]EJRŽAF!$F$3:$FU$3,0)+4)="","",INDEX([1]EJRŽAF!$F$35:$FU$35,1,MATCH($C199,[1]EJRŽAF!$F$3:$FU$3,0)+4)),"")</f>
        <v/>
      </c>
      <c r="F199" s="1" t="str">
        <f>IFERROR(IF(INDEX([1]EJRŽAF!$F$35:$FU$35,1,MATCH($C199,[1]EJRŽAF!$F$3:$FU$3,0)+1)="","",INDEX([1]EJRŽAF!$F$35:$FU$35,1,MATCH($C199,[1]EJRŽAF!$F$3:$FU$3,0)+1)),"")</f>
        <v/>
      </c>
      <c r="G199" s="1" t="str">
        <f>IFERROR(IF(INDEX([1]EJRŽAF!$F$35:$FU$35,1,MATCH($C199,[1]EJRŽAF!$F$3:$FU$3,0)+5)="","",INDEX([1]EJRŽAF!$F$35:$FU$35,1,MATCH($C199,[1]EJRŽAF!$F$3:$FU$3,0)+5)),"")</f>
        <v/>
      </c>
      <c r="H199" s="7"/>
      <c r="I199" s="1" t="str">
        <f>IFERROR(IF(INDEX([1]EJRŽAF!$F$35:$FU$35,1,MATCH($C199,[1]EJRŽAF!$F$3:$FU$3,0)+6)="","",INDEX([1]EJRŽAF!$F$35:$FU$35,1,MATCH($C199,[1]EJRŽAF!$F$3:$FU$3,0)+6)),"")</f>
        <v/>
      </c>
    </row>
    <row r="200" spans="1:9" ht="32.1" customHeight="1" x14ac:dyDescent="0.25">
      <c r="A200" s="6" t="str">
        <f>[1]EJRŽAF!A35</f>
        <v>22RP</v>
      </c>
      <c r="B200" s="5" t="str">
        <f>[1]EJRŽAF!B35</f>
        <v>Rinkų priemonės (įskaitant skirtas geresniam atsekamumui ir kokybei užtikrinti)</v>
      </c>
      <c r="C200" s="4">
        <v>2029</v>
      </c>
      <c r="D200" s="3" t="str">
        <f>IFERROR(IF(INDEX([1]EJRŽAF!$F$35:$FU$35,1,MATCH($C200,[1]EJRŽAF!$F$3:$FU$3,0)+0)="","",INDEX([1]EJRŽAF!$F$35:$FU$35,1,MATCH($C200,[1]EJRŽAF!$F$3:$FU$3,0)+0)),"")</f>
        <v/>
      </c>
      <c r="E200" s="3" t="str">
        <f>IFERROR(IF(INDEX([1]EJRŽAF!$F$35:$FU$35,1,MATCH($C200,[1]EJRŽAF!$F$3:$FU$3,0)+4)="","",INDEX([1]EJRŽAF!$F$35:$FU$35,1,MATCH($C200,[1]EJRŽAF!$F$3:$FU$3,0)+4)),"")</f>
        <v/>
      </c>
      <c r="F200" s="1" t="str">
        <f>IFERROR(IF(INDEX([1]EJRŽAF!$F$35:$FU$35,1,MATCH($C200,[1]EJRŽAF!$F$3:$FU$3,0)+1)="","",INDEX([1]EJRŽAF!$F$35:$FU$35,1,MATCH($C200,[1]EJRŽAF!$F$3:$FU$3,0)+1)),"")</f>
        <v/>
      </c>
      <c r="G200" s="1" t="str">
        <f>IFERROR(IF(INDEX([1]EJRŽAF!$F$35:$FU$35,1,MATCH($C200,[1]EJRŽAF!$F$3:$FU$3,0)+5)="","",INDEX([1]EJRŽAF!$F$35:$FU$35,1,MATCH($C200,[1]EJRŽAF!$F$3:$FU$3,0)+5)),"")</f>
        <v/>
      </c>
      <c r="H200" s="7"/>
      <c r="I200" s="1" t="str">
        <f>IFERROR(IF(INDEX([1]EJRŽAF!$F$35:$FU$35,1,MATCH($C200,[1]EJRŽAF!$F$3:$FU$3,0)+6)="","",INDEX([1]EJRŽAF!$F$35:$FU$35,1,MATCH($C200,[1]EJRŽAF!$F$3:$FU$3,0)+6)),"")</f>
        <v/>
      </c>
    </row>
    <row r="201" spans="1:9" ht="32.1" customHeight="1" x14ac:dyDescent="0.25">
      <c r="A201" s="6" t="str">
        <f>[1]EJRŽAF!A35</f>
        <v>22RP</v>
      </c>
      <c r="B201" s="5" t="str">
        <f>[1]EJRŽAF!B35</f>
        <v>Rinkų priemonės (įskaitant skirtas geresniam atsekamumui ir kokybei užtikrinti)</v>
      </c>
      <c r="C201" s="4">
        <v>2030</v>
      </c>
      <c r="D201" s="3" t="str">
        <f>IFERROR(IF(INDEX([1]EJRŽAF!$F$35:$FU$35,1,MATCH($C201,[1]EJRŽAF!$F$3:$FU$3,0)+0)="","",INDEX([1]EJRŽAF!$F$35:$FU$35,1,MATCH($C201,[1]EJRŽAF!$F$3:$FU$3,0)+0)),"")</f>
        <v/>
      </c>
      <c r="E201" s="3" t="str">
        <f>IFERROR(IF(INDEX([1]EJRŽAF!$F$35:$FU$35,1,MATCH($C201,[1]EJRŽAF!$F$3:$FU$3,0)+4)="","",INDEX([1]EJRŽAF!$F$35:$FU$35,1,MATCH($C201,[1]EJRŽAF!$F$3:$FU$3,0)+4)),"")</f>
        <v/>
      </c>
      <c r="F201" s="1" t="str">
        <f>IFERROR(IF(INDEX([1]EJRŽAF!$F$35:$FU$35,1,MATCH($C201,[1]EJRŽAF!$F$3:$FU$3,0)+1)="","",INDEX([1]EJRŽAF!$F$35:$FU$35,1,MATCH($C201,[1]EJRŽAF!$F$3:$FU$3,0)+1)),"")</f>
        <v/>
      </c>
      <c r="G201" s="1" t="str">
        <f>IFERROR(IF(INDEX([1]EJRŽAF!$F$35:$FU$35,1,MATCH($C201,[1]EJRŽAF!$F$3:$FU$3,0)+5)="","",INDEX([1]EJRŽAF!$F$35:$FU$35,1,MATCH($C201,[1]EJRŽAF!$F$3:$FU$3,0)+5)),"")</f>
        <v/>
      </c>
      <c r="H201" s="7"/>
      <c r="I201" s="1" t="str">
        <f>IFERROR(IF(INDEX([1]EJRŽAF!$F$35:$FU$35,1,MATCH($C201,[1]EJRŽAF!$F$3:$FU$3,0)+6)="","",INDEX([1]EJRŽAF!$F$35:$FU$35,1,MATCH($C201,[1]EJRŽAF!$F$3:$FU$3,0)+6)),"")</f>
        <v/>
      </c>
    </row>
    <row r="202" spans="1:9" ht="32.1" customHeight="1" x14ac:dyDescent="0.25">
      <c r="A202" s="6" t="str">
        <f>[1]EJRŽAF!A38</f>
        <v>31SR</v>
      </c>
      <c r="B202" s="5" t="str">
        <f>[1]EJRŽAF!B38</f>
        <v>Vietos plėtros strategijų rengimas</v>
      </c>
      <c r="C202" s="4">
        <v>2021</v>
      </c>
      <c r="D202" s="3" t="str">
        <f>IFERROR(IF(INDEX([1]EJRŽAF!$F$38:$FU$38,1,MATCH($C202,[1]EJRŽAF!$F$3:$FU$3,0)+0)="","",INDEX([1]EJRŽAF!$F$38:$FU$38,1,MATCH($C202,[1]EJRŽAF!$F$3:$FU$3,0)+0)),"")</f>
        <v/>
      </c>
      <c r="E202" s="3" t="str">
        <f>IFERROR(IF(INDEX([1]EJRŽAF!$F$38:$FU$38,1,MATCH($C202,[1]EJRŽAF!$F$3:$FU$3,0)+4)="","",INDEX([1]EJRŽAF!$F$38:$FU$38,1,MATCH($C202,[1]EJRŽAF!$F$3:$FU$3,0)+4)),"")</f>
        <v/>
      </c>
      <c r="F202" s="1" t="str">
        <f>IFERROR(IF(INDEX([1]EJRŽAF!$F$38:$FU$38,1,MATCH($C202,[1]EJRŽAF!$F$3:$FU$3,0)+1)="","",INDEX([1]EJRŽAF!$F$38:$FU$38,1,MATCH($C202,[1]EJRŽAF!$F$3:$FU$3,0)+1)),"")</f>
        <v/>
      </c>
      <c r="G202" s="1" t="str">
        <f>IFERROR(IF(INDEX([1]EJRŽAF!$F$38:$FU$38,1,MATCH($C202,[1]EJRŽAF!$F$3:$FU$3,0)+5)="","",INDEX([1]EJRŽAF!$F$38:$FU$38,1,MATCH($C202,[1]EJRŽAF!$F$3:$FU$3,0)+5)),"")</f>
        <v/>
      </c>
      <c r="H202" s="7"/>
      <c r="I202" s="1" t="str">
        <f>IFERROR(IF(INDEX([1]EJRŽAF!$F$38:$FU$38,1,MATCH($C202,[1]EJRŽAF!$F$3:$FU$3,0)+6)="","",INDEX([1]EJRŽAF!$F$38:$FU$38,1,MATCH($C202,[1]EJRŽAF!$F$3:$FU$3,0)+6)),"")</f>
        <v/>
      </c>
    </row>
    <row r="203" spans="1:9" ht="32.1" customHeight="1" x14ac:dyDescent="0.25">
      <c r="A203" s="6" t="str">
        <f>[1]EJRŽAF!A38</f>
        <v>31SR</v>
      </c>
      <c r="B203" s="5" t="str">
        <f>[1]EJRŽAF!B38</f>
        <v>Vietos plėtros strategijų rengimas</v>
      </c>
      <c r="C203" s="4">
        <v>2022</v>
      </c>
      <c r="D203" s="3" t="str">
        <f>IFERROR(IF(INDEX([1]EJRŽAF!$F$38:$FU$38,1,MATCH($C203,[1]EJRŽAF!$F$3:$FU$3,0)+0)="","",INDEX([1]EJRŽAF!$F$38:$FU$38,1,MATCH($C203,[1]EJRŽAF!$F$3:$FU$3,0)+0)),"")</f>
        <v/>
      </c>
      <c r="E203" s="3" t="str">
        <f>IFERROR(IF(INDEX([1]EJRŽAF!$F$38:$FU$38,1,MATCH($C203,[1]EJRŽAF!$F$3:$FU$3,0)+4)="","",INDEX([1]EJRŽAF!$F$38:$FU$38,1,MATCH($C203,[1]EJRŽAF!$F$3:$FU$3,0)+4)),"")</f>
        <v/>
      </c>
      <c r="F203" s="1" t="str">
        <f>IFERROR(IF(INDEX([1]EJRŽAF!$F$38:$FU$38,1,MATCH($C203,[1]EJRŽAF!$F$3:$FU$3,0)+1)="","",INDEX([1]EJRŽAF!$F$38:$FU$38,1,MATCH($C203,[1]EJRŽAF!$F$3:$FU$3,0)+1)),"")</f>
        <v/>
      </c>
      <c r="G203" s="1" t="str">
        <f>IFERROR(IF(INDEX([1]EJRŽAF!$F$38:$FU$38,1,MATCH($C203,[1]EJRŽAF!$F$3:$FU$3,0)+5)="","",INDEX([1]EJRŽAF!$F$38:$FU$38,1,MATCH($C203,[1]EJRŽAF!$F$3:$FU$3,0)+5)),"")</f>
        <v/>
      </c>
      <c r="H203" s="7"/>
      <c r="I203" s="1" t="str">
        <f>IFERROR(IF(INDEX([1]EJRŽAF!$F$38:$FU$38,1,MATCH($C203,[1]EJRŽAF!$F$3:$FU$3,0)+6)="","",INDEX([1]EJRŽAF!$F$38:$FU$38,1,MATCH($C203,[1]EJRŽAF!$F$3:$FU$3,0)+6)),"")</f>
        <v/>
      </c>
    </row>
    <row r="204" spans="1:9" ht="32.1" customHeight="1" x14ac:dyDescent="0.25">
      <c r="A204" s="6" t="str">
        <f>[1]EJRŽAF!A38</f>
        <v>31SR</v>
      </c>
      <c r="B204" s="5" t="str">
        <f>[1]EJRŽAF!B38</f>
        <v>Vietos plėtros strategijų rengimas</v>
      </c>
      <c r="C204" s="4">
        <v>2023</v>
      </c>
      <c r="D204" s="3">
        <f>IFERROR(IF(INDEX([1]EJRŽAF!$F$38:$FU$38,1,MATCH($C204,[1]EJRŽAF!$F$3:$FU$3,0)+0)="","",INDEX([1]EJRŽAF!$F$38:$FU$38,1,MATCH($C204,[1]EJRŽAF!$F$3:$FU$3,0)+0)),"")</f>
        <v>14</v>
      </c>
      <c r="E204" s="3">
        <f>IFERROR(IF(INDEX([1]EJRŽAF!$F$38:$FU$38,1,MATCH($C204,[1]EJRŽAF!$F$3:$FU$3,0)+4)="","",INDEX([1]EJRŽAF!$F$38:$FU$38,1,MATCH($C204,[1]EJRŽAF!$F$3:$FU$3,0)+4)),"")</f>
        <v>10</v>
      </c>
      <c r="F204" s="1">
        <f>IFERROR(IF(INDEX([1]EJRŽAF!$F$38:$FU$38,1,MATCH($C204,[1]EJRŽAF!$F$3:$FU$3,0)+1)="","",INDEX([1]EJRŽAF!$F$38:$FU$38,1,MATCH($C204,[1]EJRŽAF!$F$3:$FU$3,0)+1)),"")</f>
        <v>203348.87</v>
      </c>
      <c r="G204" s="1">
        <f>IFERROR(IF(INDEX([1]EJRŽAF!$F$38:$FU$38,1,MATCH($C204,[1]EJRŽAF!$F$3:$FU$3,0)+5)="","",INDEX([1]EJRŽAF!$F$38:$FU$38,1,MATCH($C204,[1]EJRŽAF!$F$3:$FU$3,0)+5)),"")</f>
        <v>145248.91</v>
      </c>
      <c r="H204" s="7"/>
      <c r="I204" s="1">
        <f>IFERROR(IF(INDEX([1]EJRŽAF!$F$38:$FU$38,1,MATCH($C204,[1]EJRŽAF!$F$3:$FU$3,0)+6)="","",INDEX([1]EJRŽAF!$F$38:$FU$38,1,MATCH($C204,[1]EJRŽAF!$F$3:$FU$3,0)+6)),"")</f>
        <v>116198.93000000001</v>
      </c>
    </row>
    <row r="205" spans="1:9" ht="32.1" customHeight="1" x14ac:dyDescent="0.25">
      <c r="A205" s="6" t="str">
        <f>[1]EJRŽAF!A38</f>
        <v>31SR</v>
      </c>
      <c r="B205" s="5" t="str">
        <f>[1]EJRŽAF!B38</f>
        <v>Vietos plėtros strategijų rengimas</v>
      </c>
      <c r="C205" s="4">
        <v>2024</v>
      </c>
      <c r="D205" s="3" t="str">
        <f>IFERROR(IF(INDEX([1]EJRŽAF!$F$38:$FU$38,1,MATCH($C205,[1]EJRŽAF!$F$3:$FU$3,0)+0)="","",INDEX([1]EJRŽAF!$F$38:$FU$38,1,MATCH($C205,[1]EJRŽAF!$F$3:$FU$3,0)+0)),"")</f>
        <v/>
      </c>
      <c r="E205" s="3" t="str">
        <f>IFERROR(IF(INDEX([1]EJRŽAF!$F$38:$FU$38,1,MATCH($C205,[1]EJRŽAF!$F$3:$FU$3,0)+4)="","",INDEX([1]EJRŽAF!$F$38:$FU$38,1,MATCH($C205,[1]EJRŽAF!$F$3:$FU$3,0)+4)),"")</f>
        <v/>
      </c>
      <c r="F205" s="1" t="str">
        <f>IFERROR(IF(INDEX([1]EJRŽAF!$F$38:$FU$38,1,MATCH($C205,[1]EJRŽAF!$F$3:$FU$3,0)+1)="","",INDEX([1]EJRŽAF!$F$38:$FU$38,1,MATCH($C205,[1]EJRŽAF!$F$3:$FU$3,0)+1)),"")</f>
        <v/>
      </c>
      <c r="G205" s="1" t="str">
        <f>IFERROR(IF(INDEX([1]EJRŽAF!$F$38:$FU$38,1,MATCH($C205,[1]EJRŽAF!$F$3:$FU$3,0)+5)="","",INDEX([1]EJRŽAF!$F$38:$FU$38,1,MATCH($C205,[1]EJRŽAF!$F$3:$FU$3,0)+5)),"")</f>
        <v/>
      </c>
      <c r="H205" s="7">
        <v>10</v>
      </c>
      <c r="I205" s="1">
        <f>IFERROR(IF(INDEX([1]EJRŽAF!$F$38:$FU$38,1,MATCH($C205,[1]EJRŽAF!$F$3:$FU$3,0)+6)="","",INDEX([1]EJRŽAF!$F$38:$FU$38,1,MATCH($C205,[1]EJRŽAF!$F$3:$FU$3,0)+6)),"")</f>
        <v>29039.07</v>
      </c>
    </row>
    <row r="206" spans="1:9" ht="32.1" customHeight="1" x14ac:dyDescent="0.25">
      <c r="A206" s="6" t="str">
        <f>[1]EJRŽAF!A38</f>
        <v>31SR</v>
      </c>
      <c r="B206" s="5" t="str">
        <f>[1]EJRŽAF!B38</f>
        <v>Vietos plėtros strategijų rengimas</v>
      </c>
      <c r="C206" s="4">
        <v>2025</v>
      </c>
      <c r="D206" s="3" t="str">
        <f>IFERROR(IF(INDEX([1]EJRŽAF!$F$38:$FU$38,1,MATCH($C206,[1]EJRŽAF!$F$3:$FU$3,0)+0)="","",INDEX([1]EJRŽAF!$F$38:$FU$38,1,MATCH($C206,[1]EJRŽAF!$F$3:$FU$3,0)+0)),"")</f>
        <v/>
      </c>
      <c r="E206" s="3" t="str">
        <f>IFERROR(IF(INDEX([1]EJRŽAF!$F$38:$FU$38,1,MATCH($C206,[1]EJRŽAF!$F$3:$FU$3,0)+4)="","",INDEX([1]EJRŽAF!$F$38:$FU$38,1,MATCH($C206,[1]EJRŽAF!$F$3:$FU$3,0)+4)),"")</f>
        <v/>
      </c>
      <c r="F206" s="1" t="str">
        <f>IFERROR(IF(INDEX([1]EJRŽAF!$F$38:$FU$38,1,MATCH($C206,[1]EJRŽAF!$F$3:$FU$3,0)+1)="","",INDEX([1]EJRŽAF!$F$38:$FU$38,1,MATCH($C206,[1]EJRŽAF!$F$3:$FU$3,0)+1)),"")</f>
        <v/>
      </c>
      <c r="G206" s="1" t="str">
        <f>IFERROR(IF(INDEX([1]EJRŽAF!$F$38:$FU$38,1,MATCH($C206,[1]EJRŽAF!$F$3:$FU$3,0)+5)="","",INDEX([1]EJRŽAF!$F$38:$FU$38,1,MATCH($C206,[1]EJRŽAF!$F$3:$FU$3,0)+5)),"")</f>
        <v/>
      </c>
      <c r="H206" s="7"/>
      <c r="I206" s="1" t="str">
        <f>IFERROR(IF(INDEX([1]EJRŽAF!$F$38:$FU$38,1,MATCH($C206,[1]EJRŽAF!$F$3:$FU$3,0)+6)="","",INDEX([1]EJRŽAF!$F$38:$FU$38,1,MATCH($C206,[1]EJRŽAF!$F$3:$FU$3,0)+6)),"")</f>
        <v/>
      </c>
    </row>
    <row r="207" spans="1:9" ht="32.1" customHeight="1" x14ac:dyDescent="0.25">
      <c r="A207" s="6" t="str">
        <f>[1]EJRŽAF!A38</f>
        <v>31SR</v>
      </c>
      <c r="B207" s="5" t="str">
        <f>[1]EJRŽAF!B38</f>
        <v>Vietos plėtros strategijų rengimas</v>
      </c>
      <c r="C207" s="4">
        <v>2026</v>
      </c>
      <c r="D207" s="3" t="str">
        <f>IFERROR(IF(INDEX([1]EJRŽAF!$F$38:$FU$38,1,MATCH($C207,[1]EJRŽAF!$F$3:$FU$3,0)+0)="","",INDEX([1]EJRŽAF!$F$38:$FU$38,1,MATCH($C207,[1]EJRŽAF!$F$3:$FU$3,0)+0)),"")</f>
        <v/>
      </c>
      <c r="E207" s="3" t="str">
        <f>IFERROR(IF(INDEX([1]EJRŽAF!$F$38:$FU$38,1,MATCH($C207,[1]EJRŽAF!$F$3:$FU$3,0)+4)="","",INDEX([1]EJRŽAF!$F$38:$FU$38,1,MATCH($C207,[1]EJRŽAF!$F$3:$FU$3,0)+4)),"")</f>
        <v/>
      </c>
      <c r="F207" s="1" t="str">
        <f>IFERROR(IF(INDEX([1]EJRŽAF!$F$38:$FU$38,1,MATCH($C207,[1]EJRŽAF!$F$3:$FU$3,0)+1)="","",INDEX([1]EJRŽAF!$F$38:$FU$38,1,MATCH($C207,[1]EJRŽAF!$F$3:$FU$3,0)+1)),"")</f>
        <v/>
      </c>
      <c r="G207" s="1" t="str">
        <f>IFERROR(IF(INDEX([1]EJRŽAF!$F$38:$FU$38,1,MATCH($C207,[1]EJRŽAF!$F$3:$FU$3,0)+5)="","",INDEX([1]EJRŽAF!$F$38:$FU$38,1,MATCH($C207,[1]EJRŽAF!$F$3:$FU$3,0)+5)),"")</f>
        <v/>
      </c>
      <c r="H207" s="7"/>
      <c r="I207" s="1" t="str">
        <f>IFERROR(IF(INDEX([1]EJRŽAF!$F$38:$FU$38,1,MATCH($C207,[1]EJRŽAF!$F$3:$FU$3,0)+6)="","",INDEX([1]EJRŽAF!$F$38:$FU$38,1,MATCH($C207,[1]EJRŽAF!$F$3:$FU$3,0)+6)),"")</f>
        <v/>
      </c>
    </row>
    <row r="208" spans="1:9" ht="32.1" customHeight="1" x14ac:dyDescent="0.25">
      <c r="A208" s="6" t="str">
        <f>[1]EJRŽAF!A38</f>
        <v>31SR</v>
      </c>
      <c r="B208" s="5" t="str">
        <f>[1]EJRŽAF!B38</f>
        <v>Vietos plėtros strategijų rengimas</v>
      </c>
      <c r="C208" s="4">
        <v>2027</v>
      </c>
      <c r="D208" s="3" t="str">
        <f>IFERROR(IF(INDEX([1]EJRŽAF!$F$38:$FU$38,1,MATCH($C208,[1]EJRŽAF!$F$3:$FU$3,0)+0)="","",INDEX([1]EJRŽAF!$F$38:$FU$38,1,MATCH($C208,[1]EJRŽAF!$F$3:$FU$3,0)+0)),"")</f>
        <v/>
      </c>
      <c r="E208" s="3" t="str">
        <f>IFERROR(IF(INDEX([1]EJRŽAF!$F$38:$FU$38,1,MATCH($C208,[1]EJRŽAF!$F$3:$FU$3,0)+4)="","",INDEX([1]EJRŽAF!$F$38:$FU$38,1,MATCH($C208,[1]EJRŽAF!$F$3:$FU$3,0)+4)),"")</f>
        <v/>
      </c>
      <c r="F208" s="1" t="str">
        <f>IFERROR(IF(INDEX([1]EJRŽAF!$F$38:$FU$38,1,MATCH($C208,[1]EJRŽAF!$F$3:$FU$3,0)+1)="","",INDEX([1]EJRŽAF!$F$38:$FU$38,1,MATCH($C208,[1]EJRŽAF!$F$3:$FU$3,0)+1)),"")</f>
        <v/>
      </c>
      <c r="G208" s="1" t="str">
        <f>IFERROR(IF(INDEX([1]EJRŽAF!$F$38:$FU$38,1,MATCH($C208,[1]EJRŽAF!$F$3:$FU$3,0)+5)="","",INDEX([1]EJRŽAF!$F$38:$FU$38,1,MATCH($C208,[1]EJRŽAF!$F$3:$FU$3,0)+5)),"")</f>
        <v/>
      </c>
      <c r="H208" s="7"/>
      <c r="I208" s="1" t="str">
        <f>IFERROR(IF(INDEX([1]EJRŽAF!$F$38:$FU$38,1,MATCH($C208,[1]EJRŽAF!$F$3:$FU$3,0)+6)="","",INDEX([1]EJRŽAF!$F$38:$FU$38,1,MATCH($C208,[1]EJRŽAF!$F$3:$FU$3,0)+6)),"")</f>
        <v/>
      </c>
    </row>
    <row r="209" spans="1:9" ht="32.1" customHeight="1" x14ac:dyDescent="0.25">
      <c r="A209" s="6" t="str">
        <f>[1]EJRŽAF!A38</f>
        <v>31SR</v>
      </c>
      <c r="B209" s="5" t="str">
        <f>[1]EJRŽAF!B38</f>
        <v>Vietos plėtros strategijų rengimas</v>
      </c>
      <c r="C209" s="4">
        <v>2028</v>
      </c>
      <c r="D209" s="3" t="str">
        <f>IFERROR(IF(INDEX([1]EJRŽAF!$F$38:$FU$38,1,MATCH($C209,[1]EJRŽAF!$F$3:$FU$3,0)+0)="","",INDEX([1]EJRŽAF!$F$38:$FU$38,1,MATCH($C209,[1]EJRŽAF!$F$3:$FU$3,0)+0)),"")</f>
        <v/>
      </c>
      <c r="E209" s="3" t="str">
        <f>IFERROR(IF(INDEX([1]EJRŽAF!$F$38:$FU$38,1,MATCH($C209,[1]EJRŽAF!$F$3:$FU$3,0)+4)="","",INDEX([1]EJRŽAF!$F$38:$FU$38,1,MATCH($C209,[1]EJRŽAF!$F$3:$FU$3,0)+4)),"")</f>
        <v/>
      </c>
      <c r="F209" s="1" t="str">
        <f>IFERROR(IF(INDEX([1]EJRŽAF!$F$38:$FU$38,1,MATCH($C209,[1]EJRŽAF!$F$3:$FU$3,0)+1)="","",INDEX([1]EJRŽAF!$F$38:$FU$38,1,MATCH($C209,[1]EJRŽAF!$F$3:$FU$3,0)+1)),"")</f>
        <v/>
      </c>
      <c r="G209" s="1" t="str">
        <f>IFERROR(IF(INDEX([1]EJRŽAF!$F$38:$FU$38,1,MATCH($C209,[1]EJRŽAF!$F$3:$FU$3,0)+5)="","",INDEX([1]EJRŽAF!$F$38:$FU$38,1,MATCH($C209,[1]EJRŽAF!$F$3:$FU$3,0)+5)),"")</f>
        <v/>
      </c>
      <c r="H209" s="7"/>
      <c r="I209" s="1" t="str">
        <f>IFERROR(IF(INDEX([1]EJRŽAF!$F$38:$FU$38,1,MATCH($C209,[1]EJRŽAF!$F$3:$FU$3,0)+6)="","",INDEX([1]EJRŽAF!$F$38:$FU$38,1,MATCH($C209,[1]EJRŽAF!$F$3:$FU$3,0)+6)),"")</f>
        <v/>
      </c>
    </row>
    <row r="210" spans="1:9" ht="32.1" customHeight="1" x14ac:dyDescent="0.25">
      <c r="A210" s="6" t="str">
        <f>[1]EJRŽAF!A38</f>
        <v>31SR</v>
      </c>
      <c r="B210" s="5" t="str">
        <f>[1]EJRŽAF!B38</f>
        <v>Vietos plėtros strategijų rengimas</v>
      </c>
      <c r="C210" s="4">
        <v>2029</v>
      </c>
      <c r="D210" s="3" t="str">
        <f>IFERROR(IF(INDEX([1]EJRŽAF!$F$38:$FU$38,1,MATCH($C210,[1]EJRŽAF!$F$3:$FU$3,0)+0)="","",INDEX([1]EJRŽAF!$F$38:$FU$38,1,MATCH($C210,[1]EJRŽAF!$F$3:$FU$3,0)+0)),"")</f>
        <v/>
      </c>
      <c r="E210" s="3" t="str">
        <f>IFERROR(IF(INDEX([1]EJRŽAF!$F$38:$FU$38,1,MATCH($C210,[1]EJRŽAF!$F$3:$FU$3,0)+4)="","",INDEX([1]EJRŽAF!$F$38:$FU$38,1,MATCH($C210,[1]EJRŽAF!$F$3:$FU$3,0)+4)),"")</f>
        <v/>
      </c>
      <c r="F210" s="1" t="str">
        <f>IFERROR(IF(INDEX([1]EJRŽAF!$F$38:$FU$38,1,MATCH($C210,[1]EJRŽAF!$F$3:$FU$3,0)+1)="","",INDEX([1]EJRŽAF!$F$38:$FU$38,1,MATCH($C210,[1]EJRŽAF!$F$3:$FU$3,0)+1)),"")</f>
        <v/>
      </c>
      <c r="G210" s="1" t="str">
        <f>IFERROR(IF(INDEX([1]EJRŽAF!$F$38:$FU$38,1,MATCH($C210,[1]EJRŽAF!$F$3:$FU$3,0)+5)="","",INDEX([1]EJRŽAF!$F$38:$FU$38,1,MATCH($C210,[1]EJRŽAF!$F$3:$FU$3,0)+5)),"")</f>
        <v/>
      </c>
      <c r="H210" s="7"/>
      <c r="I210" s="1" t="str">
        <f>IFERROR(IF(INDEX([1]EJRŽAF!$F$38:$FU$38,1,MATCH($C210,[1]EJRŽAF!$F$3:$FU$3,0)+6)="","",INDEX([1]EJRŽAF!$F$38:$FU$38,1,MATCH($C210,[1]EJRŽAF!$F$3:$FU$3,0)+6)),"")</f>
        <v/>
      </c>
    </row>
    <row r="211" spans="1:9" ht="32.1" customHeight="1" x14ac:dyDescent="0.25">
      <c r="A211" s="6" t="str">
        <f>[1]EJRŽAF!A38</f>
        <v>31SR</v>
      </c>
      <c r="B211" s="5" t="str">
        <f>[1]EJRŽAF!B38</f>
        <v>Vietos plėtros strategijų rengimas</v>
      </c>
      <c r="C211" s="4">
        <v>2030</v>
      </c>
      <c r="D211" s="3" t="str">
        <f>IFERROR(IF(INDEX([1]EJRŽAF!$F$38:$FU$38,1,MATCH($C211,[1]EJRŽAF!$F$3:$FU$3,0)+0)="","",INDEX([1]EJRŽAF!$F$38:$FU$38,1,MATCH($C211,[1]EJRŽAF!$F$3:$FU$3,0)+0)),"")</f>
        <v/>
      </c>
      <c r="E211" s="3" t="str">
        <f>IFERROR(IF(INDEX([1]EJRŽAF!$F$38:$FU$38,1,MATCH($C211,[1]EJRŽAF!$F$3:$FU$3,0)+4)="","",INDEX([1]EJRŽAF!$F$38:$FU$38,1,MATCH($C211,[1]EJRŽAF!$F$3:$FU$3,0)+4)),"")</f>
        <v/>
      </c>
      <c r="F211" s="1" t="str">
        <f>IFERROR(IF(INDEX([1]EJRŽAF!$F$38:$FU$38,1,MATCH($C211,[1]EJRŽAF!$F$3:$FU$3,0)+1)="","",INDEX([1]EJRŽAF!$F$38:$FU$38,1,MATCH($C211,[1]EJRŽAF!$F$3:$FU$3,0)+1)),"")</f>
        <v/>
      </c>
      <c r="G211" s="1" t="str">
        <f>IFERROR(IF(INDEX([1]EJRŽAF!$F$38:$FU$38,1,MATCH($C211,[1]EJRŽAF!$F$3:$FU$3,0)+5)="","",INDEX([1]EJRŽAF!$F$38:$FU$38,1,MATCH($C211,[1]EJRŽAF!$F$3:$FU$3,0)+5)),"")</f>
        <v/>
      </c>
      <c r="H211" s="7"/>
      <c r="I211" s="1" t="str">
        <f>IFERROR(IF(INDEX([1]EJRŽAF!$F$38:$FU$38,1,MATCH($C211,[1]EJRŽAF!$F$3:$FU$3,0)+6)="","",INDEX([1]EJRŽAF!$F$38:$FU$38,1,MATCH($C211,[1]EJRŽAF!$F$3:$FU$3,0)+6)),"")</f>
        <v/>
      </c>
    </row>
    <row r="212" spans="1:9" ht="32.1" customHeight="1" x14ac:dyDescent="0.25">
      <c r="A212" s="6" t="str">
        <f>[1]EJRŽAF!A39</f>
        <v>31SI</v>
      </c>
      <c r="B212" s="5" t="str">
        <f>[1]EJRŽAF!B39</f>
        <v>Vietos plėtros strategijų įgyvendinimas (VPS administravimas)</v>
      </c>
      <c r="C212" s="4">
        <v>2021</v>
      </c>
      <c r="D212" s="3" t="str">
        <f>IFERROR(IF(INDEX([1]EJRŽAF!$F$39:$FU$39,1,MATCH($C212,[1]EJRŽAF!$F$3:$FU$3,0)+0)="","",INDEX([1]EJRŽAF!$F$39:$FU$39,1,MATCH($C212,[1]EJRŽAF!$F$3:$FU$3,0)+0)),"")</f>
        <v/>
      </c>
      <c r="E212" s="3" t="str">
        <f>IFERROR(IF(INDEX([1]EJRŽAF!$F$39:$FU$39,1,MATCH($C212,[1]EJRŽAF!$F$3:$FU$3,0)+4)="","",INDEX([1]EJRŽAF!$F$39:$FU$39,1,MATCH($C212,[1]EJRŽAF!$F$3:$FU$3,0)+4)),"")</f>
        <v/>
      </c>
      <c r="F212" s="1" t="str">
        <f>IFERROR(IF(INDEX([1]EJRŽAF!$F$39:$FU$39,1,MATCH($C212,[1]EJRŽAF!$F$3:$FU$3,0)+1)="","",INDEX([1]EJRŽAF!$F$39:$FU$39,1,MATCH($C212,[1]EJRŽAF!$F$3:$FU$3,0)+1)),"")</f>
        <v/>
      </c>
      <c r="G212" s="1" t="str">
        <f>IFERROR(IF(INDEX([1]EJRŽAF!$F$39:$FU$39,1,MATCH($C212,[1]EJRŽAF!$F$3:$FU$3,0)+5)="","",INDEX([1]EJRŽAF!$F$39:$FU$39,1,MATCH($C212,[1]EJRŽAF!$F$3:$FU$3,0)+5)),"")</f>
        <v/>
      </c>
      <c r="H212" s="7"/>
      <c r="I212" s="1" t="str">
        <f>IFERROR(IF(INDEX([1]EJRŽAF!$F$39:$FU$39,1,MATCH($C212,[1]EJRŽAF!$F$3:$FU$3,0)+6)="","",INDEX([1]EJRŽAF!$F$39:$FU$39,1,MATCH($C212,[1]EJRŽAF!$F$3:$FU$3,0)+6)),"")</f>
        <v/>
      </c>
    </row>
    <row r="213" spans="1:9" ht="32.1" customHeight="1" x14ac:dyDescent="0.25">
      <c r="A213" s="6" t="str">
        <f>[1]EJRŽAF!A39</f>
        <v>31SI</v>
      </c>
      <c r="B213" s="5" t="str">
        <f>[1]EJRŽAF!B39</f>
        <v>Vietos plėtros strategijų įgyvendinimas (VPS administravimas)</v>
      </c>
      <c r="C213" s="4">
        <v>2022</v>
      </c>
      <c r="D213" s="3" t="str">
        <f>IFERROR(IF(INDEX([1]EJRŽAF!$F$39:$FU$39,1,MATCH($C213,[1]EJRŽAF!$F$3:$FU$3,0)+0)="","",INDEX([1]EJRŽAF!$F$39:$FU$39,1,MATCH($C213,[1]EJRŽAF!$F$3:$FU$3,0)+0)),"")</f>
        <v/>
      </c>
      <c r="E213" s="3" t="str">
        <f>IFERROR(IF(INDEX([1]EJRŽAF!$F$39:$FU$39,1,MATCH($C213,[1]EJRŽAF!$F$3:$FU$3,0)+4)="","",INDEX([1]EJRŽAF!$F$39:$FU$39,1,MATCH($C213,[1]EJRŽAF!$F$3:$FU$3,0)+4)),"")</f>
        <v/>
      </c>
      <c r="F213" s="1" t="str">
        <f>IFERROR(IF(INDEX([1]EJRŽAF!$F$39:$FU$39,1,MATCH($C213,[1]EJRŽAF!$F$3:$FU$3,0)+1)="","",INDEX([1]EJRŽAF!$F$39:$FU$39,1,MATCH($C213,[1]EJRŽAF!$F$3:$FU$3,0)+1)),"")</f>
        <v/>
      </c>
      <c r="G213" s="1" t="str">
        <f>IFERROR(IF(INDEX([1]EJRŽAF!$F$39:$FU$39,1,MATCH($C213,[1]EJRŽAF!$F$3:$FU$3,0)+5)="","",INDEX([1]EJRŽAF!$F$39:$FU$39,1,MATCH($C213,[1]EJRŽAF!$F$3:$FU$3,0)+5)),"")</f>
        <v/>
      </c>
      <c r="H213" s="7"/>
      <c r="I213" s="1" t="str">
        <f>IFERROR(IF(INDEX([1]EJRŽAF!$F$39:$FU$39,1,MATCH($C213,[1]EJRŽAF!$F$3:$FU$3,0)+6)="","",INDEX([1]EJRŽAF!$F$39:$FU$39,1,MATCH($C213,[1]EJRŽAF!$F$3:$FU$3,0)+6)),"")</f>
        <v/>
      </c>
    </row>
    <row r="214" spans="1:9" ht="32.1" customHeight="1" x14ac:dyDescent="0.25">
      <c r="A214" s="6" t="str">
        <f>[1]EJRŽAF!A39</f>
        <v>31SI</v>
      </c>
      <c r="B214" s="5" t="str">
        <f>[1]EJRŽAF!B39</f>
        <v>Vietos plėtros strategijų įgyvendinimas (VPS administravimas)</v>
      </c>
      <c r="C214" s="4">
        <v>2023</v>
      </c>
      <c r="D214" s="3">
        <f>IFERROR(IF(INDEX([1]EJRŽAF!$F$39:$FU$39,1,MATCH($C214,[1]EJRŽAF!$F$3:$FU$3,0)+0)="","",INDEX([1]EJRŽAF!$F$39:$FU$39,1,MATCH($C214,[1]EJRŽAF!$F$3:$FU$3,0)+0)),"")</f>
        <v>8</v>
      </c>
      <c r="E214" s="3" t="str">
        <f>IFERROR(IF(INDEX([1]EJRŽAF!$F$39:$FU$39,1,MATCH($C214,[1]EJRŽAF!$F$3:$FU$3,0)+4)="","",INDEX([1]EJRŽAF!$F$39:$FU$39,1,MATCH($C214,[1]EJRŽAF!$F$3:$FU$3,0)+4)),"")</f>
        <v/>
      </c>
      <c r="F214" s="1">
        <f>IFERROR(IF(INDEX([1]EJRŽAF!$F$39:$FU$39,1,MATCH($C214,[1]EJRŽAF!$F$3:$FU$3,0)+1)="","",INDEX([1]EJRŽAF!$F$39:$FU$39,1,MATCH($C214,[1]EJRŽAF!$F$3:$FU$3,0)+1)),"")</f>
        <v>1530107.52</v>
      </c>
      <c r="G214" s="1" t="str">
        <f>IFERROR(IF(INDEX([1]EJRŽAF!$F$39:$FU$39,1,MATCH($C214,[1]EJRŽAF!$F$3:$FU$3,0)+5)="","",INDEX([1]EJRŽAF!$F$39:$FU$39,1,MATCH($C214,[1]EJRŽAF!$F$3:$FU$3,0)+5)),"")</f>
        <v/>
      </c>
      <c r="H214" s="7"/>
      <c r="I214" s="1" t="str">
        <f>IFERROR(IF(INDEX([1]EJRŽAF!$F$39:$FU$39,1,MATCH($C214,[1]EJRŽAF!$F$3:$FU$3,0)+6)="","",INDEX([1]EJRŽAF!$F$39:$FU$39,1,MATCH($C214,[1]EJRŽAF!$F$3:$FU$3,0)+6)),"")</f>
        <v/>
      </c>
    </row>
    <row r="215" spans="1:9" ht="32.1" customHeight="1" x14ac:dyDescent="0.25">
      <c r="A215" s="6" t="str">
        <f>[1]EJRŽAF!A39</f>
        <v>31SI</v>
      </c>
      <c r="B215" s="5" t="str">
        <f>[1]EJRŽAF!B39</f>
        <v>Vietos plėtros strategijų įgyvendinimas (VPS administravimas)</v>
      </c>
      <c r="C215" s="4">
        <v>2024</v>
      </c>
      <c r="D215" s="3">
        <f>IFERROR(IF(INDEX([1]EJRŽAF!$F$39:$FU$39,1,MATCH($C215,[1]EJRŽAF!$F$3:$FU$3,0)+0)="","",INDEX([1]EJRŽAF!$F$39:$FU$39,1,MATCH($C215,[1]EJRŽAF!$F$3:$FU$3,0)+0)),"")</f>
        <v>2</v>
      </c>
      <c r="E215" s="3">
        <f>IFERROR(IF(INDEX([1]EJRŽAF!$F$39:$FU$39,1,MATCH($C215,[1]EJRŽAF!$F$3:$FU$3,0)+4)="","",INDEX([1]EJRŽAF!$F$39:$FU$39,1,MATCH($C215,[1]EJRŽAF!$F$3:$FU$3,0)+4)),"")</f>
        <v>10</v>
      </c>
      <c r="F215" s="1">
        <f>IFERROR(IF(INDEX([1]EJRŽAF!$F$39:$FU$39,1,MATCH($C215,[1]EJRŽAF!$F$3:$FU$3,0)+1)="","",INDEX([1]EJRŽAF!$F$39:$FU$39,1,MATCH($C215,[1]EJRŽAF!$F$3:$FU$3,0)+1)),"")</f>
        <v>670383</v>
      </c>
      <c r="G215" s="1">
        <f>IFERROR(IF(INDEX([1]EJRŽAF!$F$39:$FU$39,1,MATCH($C215,[1]EJRŽAF!$F$3:$FU$3,0)+5)="","",INDEX([1]EJRŽAF!$F$39:$FU$39,1,MATCH($C215,[1]EJRŽAF!$F$3:$FU$3,0)+5)),"")</f>
        <v>2200508.52</v>
      </c>
      <c r="H215" s="7"/>
      <c r="I215" s="1">
        <f>IFERROR(IF(INDEX([1]EJRŽAF!$F$39:$FU$39,1,MATCH($C215,[1]EJRŽAF!$F$3:$FU$3,0)+6)="","",INDEX([1]EJRŽAF!$F$39:$FU$39,1,MATCH($C215,[1]EJRŽAF!$F$3:$FU$3,0)+6)),"")</f>
        <v>435659.33</v>
      </c>
    </row>
    <row r="216" spans="1:9" ht="32.1" customHeight="1" x14ac:dyDescent="0.25">
      <c r="A216" s="6" t="str">
        <f>[1]EJRŽAF!A39</f>
        <v>31SI</v>
      </c>
      <c r="B216" s="5" t="str">
        <f>[1]EJRŽAF!B39</f>
        <v>Vietos plėtros strategijų įgyvendinimas (VPS administravimas)</v>
      </c>
      <c r="C216" s="4">
        <v>2025</v>
      </c>
      <c r="D216" s="3" t="str">
        <f>IFERROR(IF(INDEX([1]EJRŽAF!$F$39:$FU$39,1,MATCH($C216,[1]EJRŽAF!$F$3:$FU$3,0)+0)="","",INDEX([1]EJRŽAF!$F$39:$FU$39,1,MATCH($C216,[1]EJRŽAF!$F$3:$FU$3,0)+0)),"")</f>
        <v/>
      </c>
      <c r="E216" s="3" t="str">
        <f>IFERROR(IF(INDEX([1]EJRŽAF!$F$39:$FU$39,1,MATCH($C216,[1]EJRŽAF!$F$3:$FU$3,0)+4)="","",INDEX([1]EJRŽAF!$F$39:$FU$39,1,MATCH($C216,[1]EJRŽAF!$F$3:$FU$3,0)+4)),"")</f>
        <v/>
      </c>
      <c r="F216" s="1" t="str">
        <f>IFERROR(IF(INDEX([1]EJRŽAF!$F$39:$FU$39,1,MATCH($C216,[1]EJRŽAF!$F$3:$FU$3,0)+1)="","",INDEX([1]EJRŽAF!$F$39:$FU$39,1,MATCH($C216,[1]EJRŽAF!$F$3:$FU$3,0)+1)),"")</f>
        <v/>
      </c>
      <c r="G216" s="1" t="str">
        <f>IFERROR(IF(INDEX([1]EJRŽAF!$F$39:$FU$39,1,MATCH($C216,[1]EJRŽAF!$F$3:$FU$3,0)+5)="","",INDEX([1]EJRŽAF!$F$39:$FU$39,1,MATCH($C216,[1]EJRŽAF!$F$3:$FU$3,0)+5)),"")</f>
        <v/>
      </c>
      <c r="H216" s="7"/>
      <c r="I216" s="1">
        <f>IFERROR(IF(INDEX([1]EJRŽAF!$F$39:$FU$39,1,MATCH($C216,[1]EJRŽAF!$F$3:$FU$3,0)+6)="","",INDEX([1]EJRŽAF!$F$39:$FU$39,1,MATCH($C216,[1]EJRŽAF!$F$3:$FU$3,0)+6)),"")</f>
        <v>415312.73000000004</v>
      </c>
    </row>
    <row r="217" spans="1:9" ht="32.1" customHeight="1" x14ac:dyDescent="0.25">
      <c r="A217" s="6" t="str">
        <f>[1]EJRŽAF!A39</f>
        <v>31SI</v>
      </c>
      <c r="B217" s="5" t="str">
        <f>[1]EJRŽAF!B39</f>
        <v>Vietos plėtros strategijų įgyvendinimas (VPS administravimas)</v>
      </c>
      <c r="C217" s="4">
        <v>2026</v>
      </c>
      <c r="D217" s="3" t="str">
        <f>IFERROR(IF(INDEX([1]EJRŽAF!$F$39:$FU$39,1,MATCH($C217,[1]EJRŽAF!$F$3:$FU$3,0)+0)="","",INDEX([1]EJRŽAF!$F$39:$FU$39,1,MATCH($C217,[1]EJRŽAF!$F$3:$FU$3,0)+0)),"")</f>
        <v/>
      </c>
      <c r="E217" s="3" t="str">
        <f>IFERROR(IF(INDEX([1]EJRŽAF!$F$39:$FU$39,1,MATCH($C217,[1]EJRŽAF!$F$3:$FU$3,0)+4)="","",INDEX([1]EJRŽAF!$F$39:$FU$39,1,MATCH($C217,[1]EJRŽAF!$F$3:$FU$3,0)+4)),"")</f>
        <v/>
      </c>
      <c r="F217" s="1" t="str">
        <f>IFERROR(IF(INDEX([1]EJRŽAF!$F$39:$FU$39,1,MATCH($C217,[1]EJRŽAF!$F$3:$FU$3,0)+1)="","",INDEX([1]EJRŽAF!$F$39:$FU$39,1,MATCH($C217,[1]EJRŽAF!$F$3:$FU$3,0)+1)),"")</f>
        <v/>
      </c>
      <c r="G217" s="1" t="str">
        <f>IFERROR(IF(INDEX([1]EJRŽAF!$F$39:$FU$39,1,MATCH($C217,[1]EJRŽAF!$F$3:$FU$3,0)+5)="","",INDEX([1]EJRŽAF!$F$39:$FU$39,1,MATCH($C217,[1]EJRŽAF!$F$3:$FU$3,0)+5)),"")</f>
        <v/>
      </c>
      <c r="H217" s="7"/>
      <c r="I217" s="1">
        <f>IFERROR(IF(INDEX([1]EJRŽAF!$F$39:$FU$39,1,MATCH($C217,[1]EJRŽAF!$F$3:$FU$3,0)+6)="","",INDEX([1]EJRŽAF!$F$39:$FU$39,1,MATCH($C217,[1]EJRŽAF!$F$3:$FU$3,0)+6)),"")</f>
        <v>343398.80999999994</v>
      </c>
    </row>
    <row r="218" spans="1:9" ht="32.1" customHeight="1" x14ac:dyDescent="0.25">
      <c r="A218" s="6" t="str">
        <f>[1]EJRŽAF!A39</f>
        <v>31SI</v>
      </c>
      <c r="B218" s="5" t="str">
        <f>[1]EJRŽAF!B39</f>
        <v>Vietos plėtros strategijų įgyvendinimas (VPS administravimas)</v>
      </c>
      <c r="C218" s="4">
        <v>2027</v>
      </c>
      <c r="D218" s="3" t="str">
        <f>IFERROR(IF(INDEX([1]EJRŽAF!$F$39:$FU$39,1,MATCH($C218,[1]EJRŽAF!$F$3:$FU$3,0)+0)="","",INDEX([1]EJRŽAF!$F$39:$FU$39,1,MATCH($C218,[1]EJRŽAF!$F$3:$FU$3,0)+0)),"")</f>
        <v/>
      </c>
      <c r="E218" s="3" t="str">
        <f>IFERROR(IF(INDEX([1]EJRŽAF!$F$39:$FU$39,1,MATCH($C218,[1]EJRŽAF!$F$3:$FU$3,0)+4)="","",INDEX([1]EJRŽAF!$F$39:$FU$39,1,MATCH($C218,[1]EJRŽAF!$F$3:$FU$3,0)+4)),"")</f>
        <v/>
      </c>
      <c r="F218" s="1" t="str">
        <f>IFERROR(IF(INDEX([1]EJRŽAF!$F$39:$FU$39,1,MATCH($C218,[1]EJRŽAF!$F$3:$FU$3,0)+1)="","",INDEX([1]EJRŽAF!$F$39:$FU$39,1,MATCH($C218,[1]EJRŽAF!$F$3:$FU$3,0)+1)),"")</f>
        <v/>
      </c>
      <c r="G218" s="1" t="str">
        <f>IFERROR(IF(INDEX([1]EJRŽAF!$F$39:$FU$39,1,MATCH($C218,[1]EJRŽAF!$F$3:$FU$3,0)+5)="","",INDEX([1]EJRŽAF!$F$39:$FU$39,1,MATCH($C218,[1]EJRŽAF!$F$3:$FU$3,0)+5)),"")</f>
        <v/>
      </c>
      <c r="H218" s="7"/>
      <c r="I218" s="1" t="str">
        <f>IFERROR(IF(INDEX([1]EJRŽAF!$F$39:$FU$39,1,MATCH($C218,[1]EJRŽAF!$F$3:$FU$3,0)+6)="","",INDEX([1]EJRŽAF!$F$39:$FU$39,1,MATCH($C218,[1]EJRŽAF!$F$3:$FU$3,0)+6)),"")</f>
        <v/>
      </c>
    </row>
    <row r="219" spans="1:9" ht="32.1" customHeight="1" x14ac:dyDescent="0.25">
      <c r="A219" s="6" t="str">
        <f>[1]EJRŽAF!A39</f>
        <v>31SI</v>
      </c>
      <c r="B219" s="5" t="str">
        <f>[1]EJRŽAF!B39</f>
        <v>Vietos plėtros strategijų įgyvendinimas (VPS administravimas)</v>
      </c>
      <c r="C219" s="4">
        <v>2028</v>
      </c>
      <c r="D219" s="3" t="str">
        <f>IFERROR(IF(INDEX([1]EJRŽAF!$F$39:$FU$39,1,MATCH($C219,[1]EJRŽAF!$F$3:$FU$3,0)+0)="","",INDEX([1]EJRŽAF!$F$39:$FU$39,1,MATCH($C219,[1]EJRŽAF!$F$3:$FU$3,0)+0)),"")</f>
        <v/>
      </c>
      <c r="E219" s="3" t="str">
        <f>IFERROR(IF(INDEX([1]EJRŽAF!$F$39:$FU$39,1,MATCH($C219,[1]EJRŽAF!$F$3:$FU$3,0)+4)="","",INDEX([1]EJRŽAF!$F$39:$FU$39,1,MATCH($C219,[1]EJRŽAF!$F$3:$FU$3,0)+4)),"")</f>
        <v/>
      </c>
      <c r="F219" s="1" t="str">
        <f>IFERROR(IF(INDEX([1]EJRŽAF!$F$39:$FU$39,1,MATCH($C219,[1]EJRŽAF!$F$3:$FU$3,0)+1)="","",INDEX([1]EJRŽAF!$F$39:$FU$39,1,MATCH($C219,[1]EJRŽAF!$F$3:$FU$3,0)+1)),"")</f>
        <v/>
      </c>
      <c r="G219" s="1" t="str">
        <f>IFERROR(IF(INDEX([1]EJRŽAF!$F$39:$FU$39,1,MATCH($C219,[1]EJRŽAF!$F$3:$FU$3,0)+5)="","",INDEX([1]EJRŽAF!$F$39:$FU$39,1,MATCH($C219,[1]EJRŽAF!$F$3:$FU$3,0)+5)),"")</f>
        <v/>
      </c>
      <c r="H219" s="7"/>
      <c r="I219" s="1" t="str">
        <f>IFERROR(IF(INDEX([1]EJRŽAF!$F$39:$FU$39,1,MATCH($C219,[1]EJRŽAF!$F$3:$FU$3,0)+6)="","",INDEX([1]EJRŽAF!$F$39:$FU$39,1,MATCH($C219,[1]EJRŽAF!$F$3:$FU$3,0)+6)),"")</f>
        <v/>
      </c>
    </row>
    <row r="220" spans="1:9" ht="32.1" customHeight="1" x14ac:dyDescent="0.25">
      <c r="A220" s="6" t="str">
        <f>[1]EJRŽAF!A39</f>
        <v>31SI</v>
      </c>
      <c r="B220" s="5" t="str">
        <f>[1]EJRŽAF!B39</f>
        <v>Vietos plėtros strategijų įgyvendinimas (VPS administravimas)</v>
      </c>
      <c r="C220" s="4">
        <v>2029</v>
      </c>
      <c r="D220" s="3" t="str">
        <f>IFERROR(IF(INDEX([1]EJRŽAF!$F$39:$FU$39,1,MATCH($C220,[1]EJRŽAF!$F$3:$FU$3,0)+0)="","",INDEX([1]EJRŽAF!$F$39:$FU$39,1,MATCH($C220,[1]EJRŽAF!$F$3:$FU$3,0)+0)),"")</f>
        <v/>
      </c>
      <c r="E220" s="3" t="str">
        <f>IFERROR(IF(INDEX([1]EJRŽAF!$F$39:$FU$39,1,MATCH($C220,[1]EJRŽAF!$F$3:$FU$3,0)+4)="","",INDEX([1]EJRŽAF!$F$39:$FU$39,1,MATCH($C220,[1]EJRŽAF!$F$3:$FU$3,0)+4)),"")</f>
        <v/>
      </c>
      <c r="F220" s="1" t="str">
        <f>IFERROR(IF(INDEX([1]EJRŽAF!$F$39:$FU$39,1,MATCH($C220,[1]EJRŽAF!$F$3:$FU$3,0)+1)="","",INDEX([1]EJRŽAF!$F$39:$FU$39,1,MATCH($C220,[1]EJRŽAF!$F$3:$FU$3,0)+1)),"")</f>
        <v/>
      </c>
      <c r="G220" s="1" t="str">
        <f>IFERROR(IF(INDEX([1]EJRŽAF!$F$39:$FU$39,1,MATCH($C220,[1]EJRŽAF!$F$3:$FU$3,0)+5)="","",INDEX([1]EJRŽAF!$F$39:$FU$39,1,MATCH($C220,[1]EJRŽAF!$F$3:$FU$3,0)+5)),"")</f>
        <v/>
      </c>
      <c r="H220" s="7"/>
      <c r="I220" s="1" t="str">
        <f>IFERROR(IF(INDEX([1]EJRŽAF!$F$39:$FU$39,1,MATCH($C220,[1]EJRŽAF!$F$3:$FU$3,0)+6)="","",INDEX([1]EJRŽAF!$F$39:$FU$39,1,MATCH($C220,[1]EJRŽAF!$F$3:$FU$3,0)+6)),"")</f>
        <v/>
      </c>
    </row>
    <row r="221" spans="1:9" ht="32.1" customHeight="1" x14ac:dyDescent="0.25">
      <c r="A221" s="6" t="str">
        <f>[1]EJRŽAF!A39</f>
        <v>31SI</v>
      </c>
      <c r="B221" s="5" t="str">
        <f>[1]EJRŽAF!B39</f>
        <v>Vietos plėtros strategijų įgyvendinimas (VPS administravimas)</v>
      </c>
      <c r="C221" s="4">
        <v>2030</v>
      </c>
      <c r="D221" s="3" t="str">
        <f>IFERROR(IF(INDEX([1]EJRŽAF!$F$39:$FU$39,1,MATCH($C221,[1]EJRŽAF!$F$3:$FU$3,0)+0)="","",INDEX([1]EJRŽAF!$F$39:$FU$39,1,MATCH($C221,[1]EJRŽAF!$F$3:$FU$3,0)+0)),"")</f>
        <v/>
      </c>
      <c r="E221" s="3" t="str">
        <f>IFERROR(IF(INDEX([1]EJRŽAF!$F$39:$FU$39,1,MATCH($C221,[1]EJRŽAF!$F$3:$FU$3,0)+4)="","",INDEX([1]EJRŽAF!$F$39:$FU$39,1,MATCH($C221,[1]EJRŽAF!$F$3:$FU$3,0)+4)),"")</f>
        <v/>
      </c>
      <c r="F221" s="1" t="str">
        <f>IFERROR(IF(INDEX([1]EJRŽAF!$F$39:$FU$39,1,MATCH($C221,[1]EJRŽAF!$F$3:$FU$3,0)+1)="","",INDEX([1]EJRŽAF!$F$39:$FU$39,1,MATCH($C221,[1]EJRŽAF!$F$3:$FU$3,0)+1)),"")</f>
        <v/>
      </c>
      <c r="G221" s="1" t="str">
        <f>IFERROR(IF(INDEX([1]EJRŽAF!$F$39:$FU$39,1,MATCH($C221,[1]EJRŽAF!$F$3:$FU$3,0)+5)="","",INDEX([1]EJRŽAF!$F$39:$FU$39,1,MATCH($C221,[1]EJRŽAF!$F$3:$FU$3,0)+5)),"")</f>
        <v/>
      </c>
      <c r="H221" s="7"/>
      <c r="I221" s="1" t="str">
        <f>IFERROR(IF(INDEX([1]EJRŽAF!$F$39:$FU$39,1,MATCH($C221,[1]EJRŽAF!$F$3:$FU$3,0)+6)="","",INDEX([1]EJRŽAF!$F$39:$FU$39,1,MATCH($C221,[1]EJRŽAF!$F$3:$FU$3,0)+6)),"")</f>
        <v/>
      </c>
    </row>
    <row r="222" spans="1:9" ht="32.1" customHeight="1" x14ac:dyDescent="0.25">
      <c r="A222" s="6" t="str">
        <f>[1]EJRŽAF!A40</f>
        <v>31SI1</v>
      </c>
      <c r="B222" s="5" t="str">
        <f>[1]EJRŽAF!B40</f>
        <v>Vietos plėtros strategijų įgyvendinimas (vietos projektų įgyvendinimas)</v>
      </c>
      <c r="C222" s="4">
        <v>2021</v>
      </c>
      <c r="D222" s="3" t="str">
        <f>IFERROR(IF(INDEX([1]EJRŽAF!$F$40:$FU$40,1,MATCH($C222,[1]EJRŽAF!$F$3:$FU$3,0)+0)="","",INDEX([1]EJRŽAF!$F$40:$FU$40,1,MATCH($C222,[1]EJRŽAF!$F$3:$FU$3,0)+0)),"")</f>
        <v/>
      </c>
      <c r="E222" s="3" t="str">
        <f>IFERROR(IF(INDEX([1]EJRŽAF!$F$40:$FU$40,1,MATCH($C222,[1]EJRŽAF!$F$3:$FU$3,0)+4)="","",INDEX([1]EJRŽAF!$F$40:$FU$40,1,MATCH($C222,[1]EJRŽAF!$F$3:$FU$3,0)+4)),"")</f>
        <v/>
      </c>
      <c r="F222" s="1" t="str">
        <f>IFERROR(IF(INDEX([1]EJRŽAF!$F$40:$FU$40,1,MATCH($C222,[1]EJRŽAF!$F$3:$FU$3,0)+1)="","",INDEX([1]EJRŽAF!$F$40:$FU$40,1,MATCH($C222,[1]EJRŽAF!$F$3:$FU$3,0)+1)),"")</f>
        <v/>
      </c>
      <c r="G222" s="1" t="str">
        <f>IFERROR(IF(INDEX([1]EJRŽAF!$F$40:$FU$40,1,MATCH($C222,[1]EJRŽAF!$F$3:$FU$3,0)+5)="","",INDEX([1]EJRŽAF!$F$40:$FU$40,1,MATCH($C222,[1]EJRŽAF!$F$3:$FU$3,0)+5)),"")</f>
        <v/>
      </c>
      <c r="H222" s="7"/>
      <c r="I222" s="1" t="str">
        <f>IFERROR(IF(INDEX([1]EJRŽAF!$F$40:$FU$40,1,MATCH($C222,[1]EJRŽAF!$F$3:$FU$3,0)+6)="","",INDEX([1]EJRŽAF!$F$40:$FU$40,1,MATCH($C222,[1]EJRŽAF!$F$3:$FU$3,0)+6)),"")</f>
        <v/>
      </c>
    </row>
    <row r="223" spans="1:9" ht="32.1" customHeight="1" x14ac:dyDescent="0.25">
      <c r="A223" s="6" t="str">
        <f>[1]EJRŽAF!A40</f>
        <v>31SI1</v>
      </c>
      <c r="B223" s="5" t="str">
        <f>[1]EJRŽAF!B40</f>
        <v>Vietos plėtros strategijų įgyvendinimas (vietos projektų įgyvendinimas)</v>
      </c>
      <c r="C223" s="4">
        <v>2022</v>
      </c>
      <c r="D223" s="3" t="str">
        <f>IFERROR(IF(INDEX([1]EJRŽAF!$F$40:$FU$40,1,MATCH($C223,[1]EJRŽAF!$F$3:$FU$3,0)+0)="","",INDEX([1]EJRŽAF!$F$40:$FU$40,1,MATCH($C223,[1]EJRŽAF!$F$3:$FU$3,0)+0)),"")</f>
        <v/>
      </c>
      <c r="E223" s="3" t="str">
        <f>IFERROR(IF(INDEX([1]EJRŽAF!$F$40:$FU$40,1,MATCH($C223,[1]EJRŽAF!$F$3:$FU$3,0)+4)="","",INDEX([1]EJRŽAF!$F$40:$FU$40,1,MATCH($C223,[1]EJRŽAF!$F$3:$FU$3,0)+4)),"")</f>
        <v/>
      </c>
      <c r="F223" s="1" t="str">
        <f>IFERROR(IF(INDEX([1]EJRŽAF!$F$40:$FU$40,1,MATCH($C223,[1]EJRŽAF!$F$3:$FU$3,0)+1)="","",INDEX([1]EJRŽAF!$F$40:$FU$40,1,MATCH($C223,[1]EJRŽAF!$F$3:$FU$3,0)+1)),"")</f>
        <v/>
      </c>
      <c r="G223" s="1" t="str">
        <f>IFERROR(IF(INDEX([1]EJRŽAF!$F$40:$FU$40,1,MATCH($C223,[1]EJRŽAF!$F$3:$FU$3,0)+5)="","",INDEX([1]EJRŽAF!$F$40:$FU$40,1,MATCH($C223,[1]EJRŽAF!$F$3:$FU$3,0)+5)),"")</f>
        <v/>
      </c>
      <c r="H223" s="7"/>
      <c r="I223" s="1" t="str">
        <f>IFERROR(IF(INDEX([1]EJRŽAF!$F$40:$FU$40,1,MATCH($C223,[1]EJRŽAF!$F$3:$FU$3,0)+6)="","",INDEX([1]EJRŽAF!$F$40:$FU$40,1,MATCH($C223,[1]EJRŽAF!$F$3:$FU$3,0)+6)),"")</f>
        <v/>
      </c>
    </row>
    <row r="224" spans="1:9" ht="32.1" customHeight="1" x14ac:dyDescent="0.25">
      <c r="A224" s="6" t="str">
        <f>[1]EJRŽAF!A40</f>
        <v>31SI1</v>
      </c>
      <c r="B224" s="5" t="str">
        <f>[1]EJRŽAF!B40</f>
        <v>Vietos plėtros strategijų įgyvendinimas (vietos projektų įgyvendinimas)</v>
      </c>
      <c r="C224" s="4">
        <v>2023</v>
      </c>
      <c r="D224" s="3" t="str">
        <f>IFERROR(IF(INDEX([1]EJRŽAF!$F$40:$FU$40,1,MATCH($C224,[1]EJRŽAF!$F$3:$FU$3,0)+0)="","",INDEX([1]EJRŽAF!$F$40:$FU$40,1,MATCH($C224,[1]EJRŽAF!$F$3:$FU$3,0)+0)),"")</f>
        <v/>
      </c>
      <c r="E224" s="3" t="str">
        <f>IFERROR(IF(INDEX([1]EJRŽAF!$F$40:$FU$40,1,MATCH($C224,[1]EJRŽAF!$F$3:$FU$3,0)+4)="","",INDEX([1]EJRŽAF!$F$40:$FU$40,1,MATCH($C224,[1]EJRŽAF!$F$3:$FU$3,0)+4)),"")</f>
        <v/>
      </c>
      <c r="F224" s="1" t="str">
        <f>IFERROR(IF(INDEX([1]EJRŽAF!$F$40:$FU$40,1,MATCH($C224,[1]EJRŽAF!$F$3:$FU$3,0)+1)="","",INDEX([1]EJRŽAF!$F$40:$FU$40,1,MATCH($C224,[1]EJRŽAF!$F$3:$FU$3,0)+1)),"")</f>
        <v/>
      </c>
      <c r="G224" s="1" t="str">
        <f>IFERROR(IF(INDEX([1]EJRŽAF!$F$40:$FU$40,1,MATCH($C224,[1]EJRŽAF!$F$3:$FU$3,0)+5)="","",INDEX([1]EJRŽAF!$F$40:$FU$40,1,MATCH($C224,[1]EJRŽAF!$F$3:$FU$3,0)+5)),"")</f>
        <v/>
      </c>
      <c r="H224" s="7"/>
      <c r="I224" s="1" t="str">
        <f>IFERROR(IF(INDEX([1]EJRŽAF!$F$40:$FU$40,1,MATCH($C224,[1]EJRŽAF!$F$3:$FU$3,0)+6)="","",INDEX([1]EJRŽAF!$F$40:$FU$40,1,MATCH($C224,[1]EJRŽAF!$F$3:$FU$3,0)+6)),"")</f>
        <v/>
      </c>
    </row>
    <row r="225" spans="1:9" ht="32.1" customHeight="1" x14ac:dyDescent="0.25">
      <c r="A225" s="6" t="str">
        <f>[1]EJRŽAF!A40</f>
        <v>31SI1</v>
      </c>
      <c r="B225" s="5" t="str">
        <f>[1]EJRŽAF!B40</f>
        <v>Vietos plėtros strategijų įgyvendinimas (vietos projektų įgyvendinimas)</v>
      </c>
      <c r="C225" s="4">
        <v>2024</v>
      </c>
      <c r="D225" s="3">
        <f>IFERROR(IF(INDEX([1]EJRŽAF!$F$40:$FU$40,1,MATCH($C225,[1]EJRŽAF!$F$3:$FU$3,0)+0)="","",INDEX([1]EJRŽAF!$F$40:$FU$40,1,MATCH($C225,[1]EJRŽAF!$F$3:$FU$3,0)+0)),"")</f>
        <v>9</v>
      </c>
      <c r="E225" s="3" t="str">
        <f>IFERROR(IF(INDEX([1]EJRŽAF!$F$40:$FU$40,1,MATCH($C225,[1]EJRŽAF!$F$3:$FU$3,0)+4)="","",INDEX([1]EJRŽAF!$F$40:$FU$40,1,MATCH($C225,[1]EJRŽAF!$F$3:$FU$3,0)+4)),"")</f>
        <v/>
      </c>
      <c r="F225" s="1">
        <f>IFERROR(IF(INDEX([1]EJRŽAF!$F$40:$FU$40,1,MATCH($C225,[1]EJRŽAF!$F$3:$FU$3,0)+1)="","",INDEX([1]EJRŽAF!$F$40:$FU$40,1,MATCH($C225,[1]EJRŽAF!$F$3:$FU$3,0)+1)),"")</f>
        <v>610466.85</v>
      </c>
      <c r="G225" s="1" t="str">
        <f>IFERROR(IF(INDEX([1]EJRŽAF!$F$40:$FU$40,1,MATCH($C225,[1]EJRŽAF!$F$3:$FU$3,0)+5)="","",INDEX([1]EJRŽAF!$F$40:$FU$40,1,MATCH($C225,[1]EJRŽAF!$F$3:$FU$3,0)+5)),"")</f>
        <v/>
      </c>
      <c r="H225" s="7"/>
      <c r="I225" s="1" t="str">
        <f>IFERROR(IF(INDEX([1]EJRŽAF!$F$40:$FU$40,1,MATCH($C225,[1]EJRŽAF!$F$3:$FU$3,0)+6)="","",INDEX([1]EJRŽAF!$F$40:$FU$40,1,MATCH($C225,[1]EJRŽAF!$F$3:$FU$3,0)+6)),"")</f>
        <v/>
      </c>
    </row>
    <row r="226" spans="1:9" ht="32.1" customHeight="1" x14ac:dyDescent="0.25">
      <c r="A226" s="6" t="str">
        <f>[1]EJRŽAF!A40</f>
        <v>31SI1</v>
      </c>
      <c r="B226" s="5" t="str">
        <f>[1]EJRŽAF!B40</f>
        <v>Vietos plėtros strategijų įgyvendinimas (vietos projektų įgyvendinimas)</v>
      </c>
      <c r="C226" s="4">
        <v>2025</v>
      </c>
      <c r="D226" s="3">
        <f>IFERROR(IF(INDEX([1]EJRŽAF!$F$40:$FU$40,1,MATCH($C226,[1]EJRŽAF!$F$3:$FU$3,0)+0)="","",INDEX([1]EJRŽAF!$F$40:$FU$40,1,MATCH($C226,[1]EJRŽAF!$F$3:$FU$3,0)+0)),"")</f>
        <v>66</v>
      </c>
      <c r="E226" s="3">
        <f>IFERROR(IF(INDEX([1]EJRŽAF!$F$40:$FU$40,1,MATCH($C226,[1]EJRŽAF!$F$3:$FU$3,0)+4)="","",INDEX([1]EJRŽAF!$F$40:$FU$40,1,MATCH($C226,[1]EJRŽAF!$F$3:$FU$3,0)+4)),"")</f>
        <v>28</v>
      </c>
      <c r="F226" s="1">
        <f>IFERROR(IF(INDEX([1]EJRŽAF!$F$40:$FU$40,1,MATCH($C226,[1]EJRŽAF!$F$3:$FU$3,0)+1)="","",INDEX([1]EJRŽAF!$F$40:$FU$40,1,MATCH($C226,[1]EJRŽAF!$F$3:$FU$3,0)+1)),"")</f>
        <v>4124195.8000000003</v>
      </c>
      <c r="G226" s="1">
        <f>IFERROR(IF(INDEX([1]EJRŽAF!$F$40:$FU$40,1,MATCH($C226,[1]EJRŽAF!$F$3:$FU$3,0)+5)="","",INDEX([1]EJRŽAF!$F$40:$FU$40,1,MATCH($C226,[1]EJRŽAF!$F$3:$FU$3,0)+5)),"")</f>
        <v>1726233.22</v>
      </c>
      <c r="H226" s="7">
        <v>2</v>
      </c>
      <c r="I226" s="1">
        <f>IFERROR(IF(INDEX([1]EJRŽAF!$F$40:$FU$40,1,MATCH($C226,[1]EJRŽAF!$F$3:$FU$3,0)+6)="","",INDEX([1]EJRŽAF!$F$40:$FU$40,1,MATCH($C226,[1]EJRŽAF!$F$3:$FU$3,0)+6)),"")</f>
        <v>520425.66000000003</v>
      </c>
    </row>
    <row r="227" spans="1:9" ht="32.1" customHeight="1" x14ac:dyDescent="0.25">
      <c r="A227" s="6" t="str">
        <f>[1]EJRŽAF!A40</f>
        <v>31SI1</v>
      </c>
      <c r="B227" s="5" t="str">
        <f>[1]EJRŽAF!B40</f>
        <v>Vietos plėtros strategijų įgyvendinimas (vietos projektų įgyvendinimas)</v>
      </c>
      <c r="C227" s="4">
        <v>2026</v>
      </c>
      <c r="D227" s="3">
        <f>IFERROR(IF(INDEX([1]EJRŽAF!$F$40:$FU$40,1,MATCH($C227,[1]EJRŽAF!$F$3:$FU$3,0)+0)="","",INDEX([1]EJRŽAF!$F$40:$FU$40,1,MATCH($C227,[1]EJRŽAF!$F$3:$FU$3,0)+0)),"")</f>
        <v>18</v>
      </c>
      <c r="E227" s="3">
        <f>IFERROR(IF(INDEX([1]EJRŽAF!$F$40:$FU$40,1,MATCH($C227,[1]EJRŽAF!$F$3:$FU$3,0)+4)="","",INDEX([1]EJRŽAF!$F$40:$FU$40,1,MATCH($C227,[1]EJRŽAF!$F$3:$FU$3,0)+4)),"")</f>
        <v>20</v>
      </c>
      <c r="F227" s="1">
        <f>IFERROR(IF(INDEX([1]EJRŽAF!$F$40:$FU$40,1,MATCH($C227,[1]EJRŽAF!$F$3:$FU$3,0)+1)="","",INDEX([1]EJRŽAF!$F$40:$FU$40,1,MATCH($C227,[1]EJRŽAF!$F$3:$FU$3,0)+1)),"")</f>
        <v>952657.3</v>
      </c>
      <c r="G227" s="1">
        <f>IFERROR(IF(INDEX([1]EJRŽAF!$F$40:$FU$40,1,MATCH($C227,[1]EJRŽAF!$F$3:$FU$3,0)+5)="","",INDEX([1]EJRŽAF!$F$40:$FU$40,1,MATCH($C227,[1]EJRŽAF!$F$3:$FU$3,0)+5)),"")</f>
        <v>1517060.8</v>
      </c>
      <c r="H227" s="7">
        <v>6</v>
      </c>
      <c r="I227" s="1">
        <f>IFERROR(IF(INDEX([1]EJRŽAF!$F$40:$FU$40,1,MATCH($C227,[1]EJRŽAF!$F$3:$FU$3,0)+6)="","",INDEX([1]EJRŽAF!$F$40:$FU$40,1,MATCH($C227,[1]EJRŽAF!$F$3:$FU$3,0)+6)),"")</f>
        <v>1027398.4</v>
      </c>
    </row>
    <row r="228" spans="1:9" ht="32.1" customHeight="1" x14ac:dyDescent="0.25">
      <c r="A228" s="6" t="str">
        <f>[1]EJRŽAF!A40</f>
        <v>31SI1</v>
      </c>
      <c r="B228" s="5" t="str">
        <f>[1]EJRŽAF!B40</f>
        <v>Vietos plėtros strategijų įgyvendinimas (vietos projektų įgyvendinimas)</v>
      </c>
      <c r="C228" s="4">
        <v>2027</v>
      </c>
      <c r="D228" s="3" t="str">
        <f>IFERROR(IF(INDEX([1]EJRŽAF!$F$40:$FU$40,1,MATCH($C228,[1]EJRŽAF!$F$3:$FU$3,0)+0)="","",INDEX([1]EJRŽAF!$F$40:$FU$40,1,MATCH($C228,[1]EJRŽAF!$F$3:$FU$3,0)+0)),"")</f>
        <v/>
      </c>
      <c r="E228" s="3" t="str">
        <f>IFERROR(IF(INDEX([1]EJRŽAF!$F$40:$FU$40,1,MATCH($C228,[1]EJRŽAF!$F$3:$FU$3,0)+4)="","",INDEX([1]EJRŽAF!$F$40:$FU$40,1,MATCH($C228,[1]EJRŽAF!$F$3:$FU$3,0)+4)),"")</f>
        <v/>
      </c>
      <c r="F228" s="1" t="str">
        <f>IFERROR(IF(INDEX([1]EJRŽAF!$F$40:$FU$40,1,MATCH($C228,[1]EJRŽAF!$F$3:$FU$3,0)+1)="","",INDEX([1]EJRŽAF!$F$40:$FU$40,1,MATCH($C228,[1]EJRŽAF!$F$3:$FU$3,0)+1)),"")</f>
        <v/>
      </c>
      <c r="G228" s="1" t="str">
        <f>IFERROR(IF(INDEX([1]EJRŽAF!$F$40:$FU$40,1,MATCH($C228,[1]EJRŽAF!$F$3:$FU$3,0)+5)="","",INDEX([1]EJRŽAF!$F$40:$FU$40,1,MATCH($C228,[1]EJRŽAF!$F$3:$FU$3,0)+5)),"")</f>
        <v/>
      </c>
      <c r="H228" s="7"/>
      <c r="I228" s="1" t="str">
        <f>IFERROR(IF(INDEX([1]EJRŽAF!$F$40:$FU$40,1,MATCH($C228,[1]EJRŽAF!$F$3:$FU$3,0)+6)="","",INDEX([1]EJRŽAF!$F$40:$FU$40,1,MATCH($C228,[1]EJRŽAF!$F$3:$FU$3,0)+6)),"")</f>
        <v/>
      </c>
    </row>
    <row r="229" spans="1:9" ht="32.1" customHeight="1" x14ac:dyDescent="0.25">
      <c r="A229" s="6" t="str">
        <f>[1]EJRŽAF!A40</f>
        <v>31SI1</v>
      </c>
      <c r="B229" s="5" t="str">
        <f>[1]EJRŽAF!B40</f>
        <v>Vietos plėtros strategijų įgyvendinimas (vietos projektų įgyvendinimas)</v>
      </c>
      <c r="C229" s="4">
        <v>2028</v>
      </c>
      <c r="D229" s="3" t="str">
        <f>IFERROR(IF(INDEX([1]EJRŽAF!$F$40:$FU$40,1,MATCH($C229,[1]EJRŽAF!$F$3:$FU$3,0)+0)="","",INDEX([1]EJRŽAF!$F$40:$FU$40,1,MATCH($C229,[1]EJRŽAF!$F$3:$FU$3,0)+0)),"")</f>
        <v/>
      </c>
      <c r="E229" s="3" t="str">
        <f>IFERROR(IF(INDEX([1]EJRŽAF!$F$40:$FU$40,1,MATCH($C229,[1]EJRŽAF!$F$3:$FU$3,0)+4)="","",INDEX([1]EJRŽAF!$F$40:$FU$40,1,MATCH($C229,[1]EJRŽAF!$F$3:$FU$3,0)+4)),"")</f>
        <v/>
      </c>
      <c r="F229" s="1" t="str">
        <f>IFERROR(IF(INDEX([1]EJRŽAF!$F$40:$FU$40,1,MATCH($C229,[1]EJRŽAF!$F$3:$FU$3,0)+1)="","",INDEX([1]EJRŽAF!$F$40:$FU$40,1,MATCH($C229,[1]EJRŽAF!$F$3:$FU$3,0)+1)),"")</f>
        <v/>
      </c>
      <c r="G229" s="1" t="str">
        <f>IFERROR(IF(INDEX([1]EJRŽAF!$F$40:$FU$40,1,MATCH($C229,[1]EJRŽAF!$F$3:$FU$3,0)+5)="","",INDEX([1]EJRŽAF!$F$40:$FU$40,1,MATCH($C229,[1]EJRŽAF!$F$3:$FU$3,0)+5)),"")</f>
        <v/>
      </c>
      <c r="H229" s="7"/>
      <c r="I229" s="1" t="str">
        <f>IFERROR(IF(INDEX([1]EJRŽAF!$F$40:$FU$40,1,MATCH($C229,[1]EJRŽAF!$F$3:$FU$3,0)+6)="","",INDEX([1]EJRŽAF!$F$40:$FU$40,1,MATCH($C229,[1]EJRŽAF!$F$3:$FU$3,0)+6)),"")</f>
        <v/>
      </c>
    </row>
    <row r="230" spans="1:9" ht="32.1" customHeight="1" x14ac:dyDescent="0.25">
      <c r="A230" s="6" t="str">
        <f>[1]EJRŽAF!A40</f>
        <v>31SI1</v>
      </c>
      <c r="B230" s="5" t="str">
        <f>[1]EJRŽAF!B40</f>
        <v>Vietos plėtros strategijų įgyvendinimas (vietos projektų įgyvendinimas)</v>
      </c>
      <c r="C230" s="4">
        <v>2029</v>
      </c>
      <c r="D230" s="3" t="str">
        <f>IFERROR(IF(INDEX([1]EJRŽAF!$F$40:$FU$40,1,MATCH($C230,[1]EJRŽAF!$F$3:$FU$3,0)+0)="","",INDEX([1]EJRŽAF!$F$40:$FU$40,1,MATCH($C230,[1]EJRŽAF!$F$3:$FU$3,0)+0)),"")</f>
        <v/>
      </c>
      <c r="E230" s="3" t="str">
        <f>IFERROR(IF(INDEX([1]EJRŽAF!$F$40:$FU$40,1,MATCH($C230,[1]EJRŽAF!$F$3:$FU$3,0)+4)="","",INDEX([1]EJRŽAF!$F$40:$FU$40,1,MATCH($C230,[1]EJRŽAF!$F$3:$FU$3,0)+4)),"")</f>
        <v/>
      </c>
      <c r="F230" s="1" t="str">
        <f>IFERROR(IF(INDEX([1]EJRŽAF!$F$40:$FU$40,1,MATCH($C230,[1]EJRŽAF!$F$3:$FU$3,0)+1)="","",INDEX([1]EJRŽAF!$F$40:$FU$40,1,MATCH($C230,[1]EJRŽAF!$F$3:$FU$3,0)+1)),"")</f>
        <v/>
      </c>
      <c r="G230" s="1" t="str">
        <f>IFERROR(IF(INDEX([1]EJRŽAF!$F$40:$FU$40,1,MATCH($C230,[1]EJRŽAF!$F$3:$FU$3,0)+5)="","",INDEX([1]EJRŽAF!$F$40:$FU$40,1,MATCH($C230,[1]EJRŽAF!$F$3:$FU$3,0)+5)),"")</f>
        <v/>
      </c>
      <c r="H230" s="7"/>
      <c r="I230" s="1" t="str">
        <f>IFERROR(IF(INDEX([1]EJRŽAF!$F$40:$FU$40,1,MATCH($C230,[1]EJRŽAF!$F$3:$FU$3,0)+6)="","",INDEX([1]EJRŽAF!$F$40:$FU$40,1,MATCH($C230,[1]EJRŽAF!$F$3:$FU$3,0)+6)),"")</f>
        <v/>
      </c>
    </row>
    <row r="231" spans="1:9" ht="32.1" customHeight="1" x14ac:dyDescent="0.25">
      <c r="A231" s="6" t="str">
        <f>[1]EJRŽAF!A40</f>
        <v>31SI1</v>
      </c>
      <c r="B231" s="5" t="str">
        <f>[1]EJRŽAF!B40</f>
        <v>Vietos plėtros strategijų įgyvendinimas (vietos projektų įgyvendinimas)</v>
      </c>
      <c r="C231" s="4">
        <v>2030</v>
      </c>
      <c r="D231" s="3" t="str">
        <f>IFERROR(IF(INDEX([1]EJRŽAF!$F$40:$FU$40,1,MATCH($C231,[1]EJRŽAF!$F$3:$FU$3,0)+0)="","",INDEX([1]EJRŽAF!$F$40:$FU$40,1,MATCH($C231,[1]EJRŽAF!$F$3:$FU$3,0)+0)),"")</f>
        <v/>
      </c>
      <c r="E231" s="3" t="str">
        <f>IFERROR(IF(INDEX([1]EJRŽAF!$F$40:$FU$40,1,MATCH($C231,[1]EJRŽAF!$F$3:$FU$3,0)+4)="","",INDEX([1]EJRŽAF!$F$40:$FU$40,1,MATCH($C231,[1]EJRŽAF!$F$3:$FU$3,0)+4)),"")</f>
        <v/>
      </c>
      <c r="F231" s="1" t="str">
        <f>IFERROR(IF(INDEX([1]EJRŽAF!$F$40:$FU$40,1,MATCH($C231,[1]EJRŽAF!$F$3:$FU$3,0)+1)="","",INDEX([1]EJRŽAF!$F$40:$FU$40,1,MATCH($C231,[1]EJRŽAF!$F$3:$FU$3,0)+1)),"")</f>
        <v/>
      </c>
      <c r="G231" s="1" t="str">
        <f>IFERROR(IF(INDEX([1]EJRŽAF!$F$40:$FU$40,1,MATCH($C231,[1]EJRŽAF!$F$3:$FU$3,0)+5)="","",INDEX([1]EJRŽAF!$F$40:$FU$40,1,MATCH($C231,[1]EJRŽAF!$F$3:$FU$3,0)+5)),"")</f>
        <v/>
      </c>
      <c r="H231" s="7"/>
      <c r="I231" s="1" t="str">
        <f>IFERROR(IF(INDEX([1]EJRŽAF!$F$40:$FU$40,1,MATCH($C231,[1]EJRŽAF!$F$3:$FU$3,0)+6)="","",INDEX([1]EJRŽAF!$F$40:$FU$40,1,MATCH($C231,[1]EJRŽAF!$F$3:$FU$3,0)+6)),"")</f>
        <v/>
      </c>
    </row>
    <row r="232" spans="1:9" ht="32.1" customHeight="1" x14ac:dyDescent="0.25">
      <c r="A232" s="6" t="str">
        <f>[1]EJRŽAF!A43</f>
        <v>41IB</v>
      </c>
      <c r="B232" s="5" t="str">
        <f>[1]EJRŽAF!B43</f>
        <v>Pakrančių apsaugos funkcijas atliekančių institucijų bendradarbiavimas</v>
      </c>
      <c r="C232" s="4">
        <v>2021</v>
      </c>
      <c r="D232" s="3" t="str">
        <f>IFERROR(IF(INDEX([1]EJRŽAF!$F$43:$FU$43,1,MATCH($C232,[1]EJRŽAF!$F$3:$FU$3,0)+0)="","",INDEX([1]EJRŽAF!$F$43:$FU$43,1,MATCH($C232,[1]EJRŽAF!$F$3:$FU$3,0)+0)),"")</f>
        <v/>
      </c>
      <c r="E232" s="3" t="str">
        <f>IFERROR(IF(INDEX([1]EJRŽAF!$F$43:$FU$43,1,MATCH($C232,[1]EJRŽAF!$F$3:$FU$3,0)+4)="","",INDEX([1]EJRŽAF!$F$43:$FU$43,1,MATCH($C232,[1]EJRŽAF!$F$3:$FU$3,0)+4)),"")</f>
        <v/>
      </c>
      <c r="F232" s="1" t="str">
        <f>IFERROR(IF(INDEX([1]EJRŽAF!$F$43:$FU$43,1,MATCH($C232,[1]EJRŽAF!$F$3:$FU$3,0)+1)="","",INDEX([1]EJRŽAF!$F$43:$FU$43,1,MATCH($C232,[1]EJRŽAF!$F$3:$FU$3,0)+1)),"")</f>
        <v/>
      </c>
      <c r="G232" s="1" t="str">
        <f>IFERROR(IF(INDEX([1]EJRŽAF!$F$43:$FU$43,1,MATCH($C232,[1]EJRŽAF!$F$3:$FU$3,0)+5)="","",INDEX([1]EJRŽAF!$F$43:$FU$43,1,MATCH($C232,[1]EJRŽAF!$F$3:$FU$3,0)+5)),"")</f>
        <v/>
      </c>
      <c r="H232" s="7"/>
      <c r="I232" s="1" t="str">
        <f>IFERROR(IF(INDEX([1]EJRŽAF!$F$43:$FU$43,1,MATCH($C232,[1]EJRŽAF!$F$3:$FU$3,0)+6)="","",INDEX([1]EJRŽAF!$F$43:$FU$43,1,MATCH($C232,[1]EJRŽAF!$F$3:$FU$3,0)+6)),"")</f>
        <v/>
      </c>
    </row>
    <row r="233" spans="1:9" ht="32.1" customHeight="1" x14ac:dyDescent="0.25">
      <c r="A233" s="6" t="str">
        <f>[1]EJRŽAF!A43</f>
        <v>41IB</v>
      </c>
      <c r="B233" s="5" t="str">
        <f>[1]EJRŽAF!B43</f>
        <v>Pakrančių apsaugos funkcijas atliekančių institucijų bendradarbiavimas</v>
      </c>
      <c r="C233" s="4">
        <v>2022</v>
      </c>
      <c r="D233" s="3" t="str">
        <f>IFERROR(IF(INDEX([1]EJRŽAF!$F$43:$FU$43,1,MATCH($C233,[1]EJRŽAF!$F$3:$FU$3,0)+0)="","",INDEX([1]EJRŽAF!$F$43:$FU$43,1,MATCH($C233,[1]EJRŽAF!$F$3:$FU$3,0)+0)),"")</f>
        <v/>
      </c>
      <c r="E233" s="3" t="str">
        <f>IFERROR(IF(INDEX([1]EJRŽAF!$F$43:$FU$43,1,MATCH($C233,[1]EJRŽAF!$F$3:$FU$3,0)+4)="","",INDEX([1]EJRŽAF!$F$43:$FU$43,1,MATCH($C233,[1]EJRŽAF!$F$3:$FU$3,0)+4)),"")</f>
        <v/>
      </c>
      <c r="F233" s="1" t="str">
        <f>IFERROR(IF(INDEX([1]EJRŽAF!$F$43:$FU$43,1,MATCH($C233,[1]EJRŽAF!$F$3:$FU$3,0)+1)="","",INDEX([1]EJRŽAF!$F$43:$FU$43,1,MATCH($C233,[1]EJRŽAF!$F$3:$FU$3,0)+1)),"")</f>
        <v/>
      </c>
      <c r="G233" s="1" t="str">
        <f>IFERROR(IF(INDEX([1]EJRŽAF!$F$43:$FU$43,1,MATCH($C233,[1]EJRŽAF!$F$3:$FU$3,0)+5)="","",INDEX([1]EJRŽAF!$F$43:$FU$43,1,MATCH($C233,[1]EJRŽAF!$F$3:$FU$3,0)+5)),"")</f>
        <v/>
      </c>
      <c r="H233" s="7"/>
      <c r="I233" s="1" t="str">
        <f>IFERROR(IF(INDEX([1]EJRŽAF!$F$43:$FU$43,1,MATCH($C233,[1]EJRŽAF!$F$3:$FU$3,0)+6)="","",INDEX([1]EJRŽAF!$F$43:$FU$43,1,MATCH($C233,[1]EJRŽAF!$F$3:$FU$3,0)+6)),"")</f>
        <v/>
      </c>
    </row>
    <row r="234" spans="1:9" ht="32.1" customHeight="1" x14ac:dyDescent="0.25">
      <c r="A234" s="6" t="str">
        <f>[1]EJRŽAF!A43</f>
        <v>41IB</v>
      </c>
      <c r="B234" s="5" t="str">
        <f>[1]EJRŽAF!B43</f>
        <v>Pakrančių apsaugos funkcijas atliekančių institucijų bendradarbiavimas</v>
      </c>
      <c r="C234" s="4">
        <v>2023</v>
      </c>
      <c r="D234" s="3" t="str">
        <f>IFERROR(IF(INDEX([1]EJRŽAF!$F$43:$FU$43,1,MATCH($C234,[1]EJRŽAF!$F$3:$FU$3,0)+0)="","",INDEX([1]EJRŽAF!$F$43:$FU$43,1,MATCH($C234,[1]EJRŽAF!$F$3:$FU$3,0)+0)),"")</f>
        <v/>
      </c>
      <c r="E234" s="3" t="str">
        <f>IFERROR(IF(INDEX([1]EJRŽAF!$F$43:$FU$43,1,MATCH($C234,[1]EJRŽAF!$F$3:$FU$3,0)+4)="","",INDEX([1]EJRŽAF!$F$43:$FU$43,1,MATCH($C234,[1]EJRŽAF!$F$3:$FU$3,0)+4)),"")</f>
        <v/>
      </c>
      <c r="F234" s="1" t="str">
        <f>IFERROR(IF(INDEX([1]EJRŽAF!$F$43:$FU$43,1,MATCH($C234,[1]EJRŽAF!$F$3:$FU$3,0)+1)="","",INDEX([1]EJRŽAF!$F$43:$FU$43,1,MATCH($C234,[1]EJRŽAF!$F$3:$FU$3,0)+1)),"")</f>
        <v/>
      </c>
      <c r="G234" s="1" t="str">
        <f>IFERROR(IF(INDEX([1]EJRŽAF!$F$43:$FU$43,1,MATCH($C234,[1]EJRŽAF!$F$3:$FU$3,0)+5)="","",INDEX([1]EJRŽAF!$F$43:$FU$43,1,MATCH($C234,[1]EJRŽAF!$F$3:$FU$3,0)+5)),"")</f>
        <v/>
      </c>
      <c r="H234" s="7"/>
      <c r="I234" s="1" t="str">
        <f>IFERROR(IF(INDEX([1]EJRŽAF!$F$43:$FU$43,1,MATCH($C234,[1]EJRŽAF!$F$3:$FU$3,0)+6)="","",INDEX([1]EJRŽAF!$F$43:$FU$43,1,MATCH($C234,[1]EJRŽAF!$F$3:$FU$3,0)+6)),"")</f>
        <v/>
      </c>
    </row>
    <row r="235" spans="1:9" ht="32.1" customHeight="1" x14ac:dyDescent="0.25">
      <c r="A235" s="6" t="str">
        <f>[1]EJRŽAF!A43</f>
        <v>41IB</v>
      </c>
      <c r="B235" s="5" t="str">
        <f>[1]EJRŽAF!B43</f>
        <v>Pakrančių apsaugos funkcijas atliekančių institucijų bendradarbiavimas</v>
      </c>
      <c r="C235" s="4">
        <v>2024</v>
      </c>
      <c r="D235" s="3">
        <f>IFERROR(IF(INDEX([1]EJRŽAF!$F$43:$FU$43,1,MATCH($C235,[1]EJRŽAF!$F$3:$FU$3,0)+0)="","",INDEX([1]EJRŽAF!$F$43:$FU$43,1,MATCH($C235,[1]EJRŽAF!$F$3:$FU$3,0)+0)),"")</f>
        <v>1</v>
      </c>
      <c r="E235" s="3">
        <f>IFERROR(IF(INDEX([1]EJRŽAF!$F$43:$FU$43,1,MATCH($C235,[1]EJRŽAF!$F$3:$FU$3,0)+4)="","",INDEX([1]EJRŽAF!$F$43:$FU$43,1,MATCH($C235,[1]EJRŽAF!$F$3:$FU$3,0)+4)),"")</f>
        <v>1</v>
      </c>
      <c r="F235" s="1">
        <f>IFERROR(IF(INDEX([1]EJRŽAF!$F$43:$FU$43,1,MATCH($C235,[1]EJRŽAF!$F$3:$FU$3,0)+1)="","",INDEX([1]EJRŽAF!$F$43:$FU$43,1,MATCH($C235,[1]EJRŽAF!$F$3:$FU$3,0)+1)),"")</f>
        <v>2187814.5099999998</v>
      </c>
      <c r="G235" s="1">
        <f>IFERROR(IF(INDEX([1]EJRŽAF!$F$43:$FU$43,1,MATCH($C235,[1]EJRŽAF!$F$3:$FU$3,0)+5)="","",INDEX([1]EJRŽAF!$F$43:$FU$43,1,MATCH($C235,[1]EJRŽAF!$F$3:$FU$3,0)+5)),"")</f>
        <v>2187814.5099999998</v>
      </c>
      <c r="H235" s="7"/>
      <c r="I235" s="1" t="str">
        <f>IFERROR(IF(INDEX([1]EJRŽAF!$F$43:$FU$43,1,MATCH($C235,[1]EJRŽAF!$F$3:$FU$3,0)+6)="","",INDEX([1]EJRŽAF!$F$43:$FU$43,1,MATCH($C235,[1]EJRŽAF!$F$3:$FU$3,0)+6)),"")</f>
        <v/>
      </c>
    </row>
    <row r="236" spans="1:9" ht="32.1" customHeight="1" x14ac:dyDescent="0.25">
      <c r="A236" s="6" t="str">
        <f>[1]EJRŽAF!A43</f>
        <v>41IB</v>
      </c>
      <c r="B236" s="5" t="str">
        <f>[1]EJRŽAF!B43</f>
        <v>Pakrančių apsaugos funkcijas atliekančių institucijų bendradarbiavimas</v>
      </c>
      <c r="C236" s="4">
        <v>2025</v>
      </c>
      <c r="D236" s="3" t="str">
        <f>IFERROR(IF(INDEX([1]EJRŽAF!$F$43:$FU$43,1,MATCH($C236,[1]EJRŽAF!$F$3:$FU$3,0)+0)="","",INDEX([1]EJRŽAF!$F$43:$FU$43,1,MATCH($C236,[1]EJRŽAF!$F$3:$FU$3,0)+0)),"")</f>
        <v/>
      </c>
      <c r="E236" s="3" t="str">
        <f>IFERROR(IF(INDEX([1]EJRŽAF!$F$43:$FU$43,1,MATCH($C236,[1]EJRŽAF!$F$3:$FU$3,0)+4)="","",INDEX([1]EJRŽAF!$F$43:$FU$43,1,MATCH($C236,[1]EJRŽAF!$F$3:$FU$3,0)+4)),"")</f>
        <v/>
      </c>
      <c r="F236" s="1" t="str">
        <f>IFERROR(IF(INDEX([1]EJRŽAF!$F$43:$FU$43,1,MATCH($C236,[1]EJRŽAF!$F$3:$FU$3,0)+1)="","",INDEX([1]EJRŽAF!$F$43:$FU$43,1,MATCH($C236,[1]EJRŽAF!$F$3:$FU$3,0)+1)),"")</f>
        <v/>
      </c>
      <c r="G236" s="1" t="str">
        <f>IFERROR(IF(INDEX([1]EJRŽAF!$F$43:$FU$43,1,MATCH($C236,[1]EJRŽAF!$F$3:$FU$3,0)+5)="","",INDEX([1]EJRŽAF!$F$43:$FU$43,1,MATCH($C236,[1]EJRŽAF!$F$3:$FU$3,0)+5)),"")</f>
        <v/>
      </c>
      <c r="H236" s="7"/>
      <c r="I236" s="1">
        <f>IFERROR(IF(INDEX([1]EJRŽAF!$F$43:$FU$43,1,MATCH($C236,[1]EJRŽAF!$F$3:$FU$3,0)+6)="","",INDEX([1]EJRŽAF!$F$43:$FU$43,1,MATCH($C236,[1]EJRŽAF!$F$3:$FU$3,0)+6)),"")</f>
        <v>96221.31</v>
      </c>
    </row>
    <row r="237" spans="1:9" ht="32.1" customHeight="1" x14ac:dyDescent="0.25">
      <c r="A237" s="6" t="str">
        <f>[1]EJRŽAF!A43</f>
        <v>41IB</v>
      </c>
      <c r="B237" s="5" t="str">
        <f>[1]EJRŽAF!B43</f>
        <v>Pakrančių apsaugos funkcijas atliekančių institucijų bendradarbiavimas</v>
      </c>
      <c r="C237" s="4">
        <v>2026</v>
      </c>
      <c r="D237" s="3" t="str">
        <f>IFERROR(IF(INDEX([1]EJRŽAF!$F$43:$FU$43,1,MATCH($C237,[1]EJRŽAF!$F$3:$FU$3,0)+0)="","",INDEX([1]EJRŽAF!$F$43:$FU$43,1,MATCH($C237,[1]EJRŽAF!$F$3:$FU$3,0)+0)),"")</f>
        <v/>
      </c>
      <c r="E237" s="3" t="str">
        <f>IFERROR(IF(INDEX([1]EJRŽAF!$F$43:$FU$43,1,MATCH($C237,[1]EJRŽAF!$F$3:$FU$3,0)+4)="","",INDEX([1]EJRŽAF!$F$43:$FU$43,1,MATCH($C237,[1]EJRŽAF!$F$3:$FU$3,0)+4)),"")</f>
        <v/>
      </c>
      <c r="F237" s="1" t="str">
        <f>IFERROR(IF(INDEX([1]EJRŽAF!$F$43:$FU$43,1,MATCH($C237,[1]EJRŽAF!$F$3:$FU$3,0)+1)="","",INDEX([1]EJRŽAF!$F$43:$FU$43,1,MATCH($C237,[1]EJRŽAF!$F$3:$FU$3,0)+1)),"")</f>
        <v/>
      </c>
      <c r="G237" s="1" t="str">
        <f>IFERROR(IF(INDEX([1]EJRŽAF!$F$43:$FU$43,1,MATCH($C237,[1]EJRŽAF!$F$3:$FU$3,0)+5)="","",INDEX([1]EJRŽAF!$F$43:$FU$43,1,MATCH($C237,[1]EJRŽAF!$F$3:$FU$3,0)+5)),"")</f>
        <v/>
      </c>
      <c r="H237" s="7"/>
      <c r="I237" s="1">
        <f>IFERROR(IF(INDEX([1]EJRŽAF!$F$43:$FU$43,1,MATCH($C237,[1]EJRŽAF!$F$3:$FU$3,0)+6)="","",INDEX([1]EJRŽAF!$F$43:$FU$43,1,MATCH($C237,[1]EJRŽAF!$F$3:$FU$3,0)+6)),"")</f>
        <v>10691.26</v>
      </c>
    </row>
    <row r="238" spans="1:9" ht="32.1" customHeight="1" x14ac:dyDescent="0.25">
      <c r="A238" s="6" t="str">
        <f>[1]EJRŽAF!A43</f>
        <v>41IB</v>
      </c>
      <c r="B238" s="5" t="str">
        <f>[1]EJRŽAF!B43</f>
        <v>Pakrančių apsaugos funkcijas atliekančių institucijų bendradarbiavimas</v>
      </c>
      <c r="C238" s="4">
        <v>2027</v>
      </c>
      <c r="D238" s="3" t="str">
        <f>IFERROR(IF(INDEX([1]EJRŽAF!$F$43:$FU$43,1,MATCH($C238,[1]EJRŽAF!$F$3:$FU$3,0)+0)="","",INDEX([1]EJRŽAF!$F$43:$FU$43,1,MATCH($C238,[1]EJRŽAF!$F$3:$FU$3,0)+0)),"")</f>
        <v/>
      </c>
      <c r="E238" s="3" t="str">
        <f>IFERROR(IF(INDEX([1]EJRŽAF!$F$43:$FU$43,1,MATCH($C238,[1]EJRŽAF!$F$3:$FU$3,0)+4)="","",INDEX([1]EJRŽAF!$F$43:$FU$43,1,MATCH($C238,[1]EJRŽAF!$F$3:$FU$3,0)+4)),"")</f>
        <v/>
      </c>
      <c r="F238" s="1" t="str">
        <f>IFERROR(IF(INDEX([1]EJRŽAF!$F$43:$FU$43,1,MATCH($C238,[1]EJRŽAF!$F$3:$FU$3,0)+1)="","",INDEX([1]EJRŽAF!$F$43:$FU$43,1,MATCH($C238,[1]EJRŽAF!$F$3:$FU$3,0)+1)),"")</f>
        <v/>
      </c>
      <c r="G238" s="1" t="str">
        <f>IFERROR(IF(INDEX([1]EJRŽAF!$F$43:$FU$43,1,MATCH($C238,[1]EJRŽAF!$F$3:$FU$3,0)+5)="","",INDEX([1]EJRŽAF!$F$43:$FU$43,1,MATCH($C238,[1]EJRŽAF!$F$3:$FU$3,0)+5)),"")</f>
        <v/>
      </c>
      <c r="H238" s="7"/>
      <c r="I238" s="1" t="str">
        <f>IFERROR(IF(INDEX([1]EJRŽAF!$F$43:$FU$43,1,MATCH($C238,[1]EJRŽAF!$F$3:$FU$3,0)+6)="","",INDEX([1]EJRŽAF!$F$43:$FU$43,1,MATCH($C238,[1]EJRŽAF!$F$3:$FU$3,0)+6)),"")</f>
        <v/>
      </c>
    </row>
    <row r="239" spans="1:9" ht="32.1" customHeight="1" x14ac:dyDescent="0.25">
      <c r="A239" s="6" t="str">
        <f>[1]EJRŽAF!A43</f>
        <v>41IB</v>
      </c>
      <c r="B239" s="5" t="str">
        <f>[1]EJRŽAF!B43</f>
        <v>Pakrančių apsaugos funkcijas atliekančių institucijų bendradarbiavimas</v>
      </c>
      <c r="C239" s="4">
        <v>2028</v>
      </c>
      <c r="D239" s="3" t="str">
        <f>IFERROR(IF(INDEX([1]EJRŽAF!$F$43:$FU$43,1,MATCH($C239,[1]EJRŽAF!$F$3:$FU$3,0)+0)="","",INDEX([1]EJRŽAF!$F$43:$FU$43,1,MATCH($C239,[1]EJRŽAF!$F$3:$FU$3,0)+0)),"")</f>
        <v/>
      </c>
      <c r="E239" s="3" t="str">
        <f>IFERROR(IF(INDEX([1]EJRŽAF!$F$43:$FU$43,1,MATCH($C239,[1]EJRŽAF!$F$3:$FU$3,0)+4)="","",INDEX([1]EJRŽAF!$F$43:$FU$43,1,MATCH($C239,[1]EJRŽAF!$F$3:$FU$3,0)+4)),"")</f>
        <v/>
      </c>
      <c r="F239" s="1" t="str">
        <f>IFERROR(IF(INDEX([1]EJRŽAF!$F$43:$FU$43,1,MATCH($C239,[1]EJRŽAF!$F$3:$FU$3,0)+1)="","",INDEX([1]EJRŽAF!$F$43:$FU$43,1,MATCH($C239,[1]EJRŽAF!$F$3:$FU$3,0)+1)),"")</f>
        <v/>
      </c>
      <c r="G239" s="1" t="str">
        <f>IFERROR(IF(INDEX([1]EJRŽAF!$F$43:$FU$43,1,MATCH($C239,[1]EJRŽAF!$F$3:$FU$3,0)+5)="","",INDEX([1]EJRŽAF!$F$43:$FU$43,1,MATCH($C239,[1]EJRŽAF!$F$3:$FU$3,0)+5)),"")</f>
        <v/>
      </c>
      <c r="H239" s="7"/>
      <c r="I239" s="1" t="str">
        <f>IFERROR(IF(INDEX([1]EJRŽAF!$F$43:$FU$43,1,MATCH($C239,[1]EJRŽAF!$F$3:$FU$3,0)+6)="","",INDEX([1]EJRŽAF!$F$43:$FU$43,1,MATCH($C239,[1]EJRŽAF!$F$3:$FU$3,0)+6)),"")</f>
        <v/>
      </c>
    </row>
    <row r="240" spans="1:9" ht="32.1" customHeight="1" x14ac:dyDescent="0.25">
      <c r="A240" s="6" t="str">
        <f>[1]EJRŽAF!A43</f>
        <v>41IB</v>
      </c>
      <c r="B240" s="5" t="str">
        <f>[1]EJRŽAF!B43</f>
        <v>Pakrančių apsaugos funkcijas atliekančių institucijų bendradarbiavimas</v>
      </c>
      <c r="C240" s="4">
        <v>2029</v>
      </c>
      <c r="D240" s="3" t="str">
        <f>IFERROR(IF(INDEX([1]EJRŽAF!$F$43:$FU$43,1,MATCH($C240,[1]EJRŽAF!$F$3:$FU$3,0)+0)="","",INDEX([1]EJRŽAF!$F$43:$FU$43,1,MATCH($C240,[1]EJRŽAF!$F$3:$FU$3,0)+0)),"")</f>
        <v/>
      </c>
      <c r="E240" s="3" t="str">
        <f>IFERROR(IF(INDEX([1]EJRŽAF!$F$43:$FU$43,1,MATCH($C240,[1]EJRŽAF!$F$3:$FU$3,0)+4)="","",INDEX([1]EJRŽAF!$F$43:$FU$43,1,MATCH($C240,[1]EJRŽAF!$F$3:$FU$3,0)+4)),"")</f>
        <v/>
      </c>
      <c r="F240" s="1" t="str">
        <f>IFERROR(IF(INDEX([1]EJRŽAF!$F$43:$FU$43,1,MATCH($C240,[1]EJRŽAF!$F$3:$FU$3,0)+1)="","",INDEX([1]EJRŽAF!$F$43:$FU$43,1,MATCH($C240,[1]EJRŽAF!$F$3:$FU$3,0)+1)),"")</f>
        <v/>
      </c>
      <c r="G240" s="1" t="str">
        <f>IFERROR(IF(INDEX([1]EJRŽAF!$F$43:$FU$43,1,MATCH($C240,[1]EJRŽAF!$F$3:$FU$3,0)+5)="","",INDEX([1]EJRŽAF!$F$43:$FU$43,1,MATCH($C240,[1]EJRŽAF!$F$3:$FU$3,0)+5)),"")</f>
        <v/>
      </c>
      <c r="H240" s="7"/>
      <c r="I240" s="1" t="str">
        <f>IFERROR(IF(INDEX([1]EJRŽAF!$F$43:$FU$43,1,MATCH($C240,[1]EJRŽAF!$F$3:$FU$3,0)+6)="","",INDEX([1]EJRŽAF!$F$43:$FU$43,1,MATCH($C240,[1]EJRŽAF!$F$3:$FU$3,0)+6)),"")</f>
        <v/>
      </c>
    </row>
    <row r="241" spans="1:9" ht="32.1" customHeight="1" x14ac:dyDescent="0.25">
      <c r="A241" s="6" t="str">
        <f>[1]EJRŽAF!A43</f>
        <v>41IB</v>
      </c>
      <c r="B241" s="5" t="str">
        <f>[1]EJRŽAF!B43</f>
        <v>Pakrančių apsaugos funkcijas atliekančių institucijų bendradarbiavimas</v>
      </c>
      <c r="C241" s="4">
        <v>2030</v>
      </c>
      <c r="D241" s="3" t="str">
        <f>IFERROR(IF(INDEX([1]EJRŽAF!$F$43:$FU$43,1,MATCH($C241,[1]EJRŽAF!$F$3:$FU$3,0)+0)="","",INDEX([1]EJRŽAF!$F$43:$FU$43,1,MATCH($C241,[1]EJRŽAF!$F$3:$FU$3,0)+0)),"")</f>
        <v/>
      </c>
      <c r="E241" s="3" t="str">
        <f>IFERROR(IF(INDEX([1]EJRŽAF!$F$43:$FU$43,1,MATCH($C241,[1]EJRŽAF!$F$3:$FU$3,0)+4)="","",INDEX([1]EJRŽAF!$F$43:$FU$43,1,MATCH($C241,[1]EJRŽAF!$F$3:$FU$3,0)+4)),"")</f>
        <v/>
      </c>
      <c r="F241" s="1" t="str">
        <f>IFERROR(IF(INDEX([1]EJRŽAF!$F$43:$FU$43,1,MATCH($C241,[1]EJRŽAF!$F$3:$FU$3,0)+1)="","",INDEX([1]EJRŽAF!$F$43:$FU$43,1,MATCH($C241,[1]EJRŽAF!$F$3:$FU$3,0)+1)),"")</f>
        <v/>
      </c>
      <c r="G241" s="1" t="str">
        <f>IFERROR(IF(INDEX([1]EJRŽAF!$F$43:$FU$43,1,MATCH($C241,[1]EJRŽAF!$F$3:$FU$3,0)+5)="","",INDEX([1]EJRŽAF!$F$43:$FU$43,1,MATCH($C241,[1]EJRŽAF!$F$3:$FU$3,0)+5)),"")</f>
        <v/>
      </c>
      <c r="H241" s="2"/>
      <c r="I241" s="1" t="str">
        <f>IFERROR(IF(INDEX([1]EJRŽAF!$F$43:$FU$43,1,MATCH($C241,[1]EJRŽAF!$F$3:$FU$3,0)+6)="","",INDEX([1]EJRŽAF!$F$43:$FU$43,1,MATCH($C241,[1]EJRŽAF!$F$3:$FU$3,0)+6)),"")</f>
        <v/>
      </c>
    </row>
  </sheetData>
  <dataValidations count="1">
    <dataValidation type="whole" sqref="H2:H241" xr:uid="{00000000-0002-0000-0100-000000000000}">
      <formula1>0</formula1>
      <formula2>1000000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2026-09-10 importuot</vt:lpstr>
    </vt:vector>
  </TitlesOfParts>
  <Company>NMA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Paspiešinskaitė</dc:creator>
  <cp:lastModifiedBy>Simona Paspiešinskaitė</cp:lastModifiedBy>
  <dcterms:created xsi:type="dcterms:W3CDTF">2026-09-10T11:18:08Z</dcterms:created>
  <dcterms:modified xsi:type="dcterms:W3CDTF">2026-09-10T11:19:49Z</dcterms:modified>
</cp:coreProperties>
</file>