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B7F87859-F54F-446F-B261-B5DA497DFECB}" xr6:coauthVersionLast="31" xr6:coauthVersionMax="31" xr10:uidLastSave="{00000000-0000-0000-0000-000000000000}"/>
  <bookViews>
    <workbookView xWindow="0" yWindow="0" windowWidth="22260" windowHeight="12650" xr2:uid="{00000000-000D-0000-FFFF-FFFF00000000}"/>
  </bookViews>
  <sheets>
    <sheet name="Priekrantė" sheetId="2" r:id="rId1"/>
    <sheet name="Baltijos jūra" sheetId="3" r:id="rId2"/>
    <sheet name="Kuršių marios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1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7" i="2"/>
  <c r="E6" i="2"/>
  <c r="E5" i="2"/>
  <c r="C35" i="2" l="1"/>
</calcChain>
</file>

<file path=xl/sharedStrings.xml><?xml version="1.0" encoding="utf-8"?>
<sst xmlns="http://schemas.openxmlformats.org/spreadsheetml/2006/main" count="132" uniqueCount="104">
  <si>
    <t>5.</t>
  </si>
  <si>
    <t>1.</t>
  </si>
  <si>
    <t>2.</t>
  </si>
  <si>
    <t>3.</t>
  </si>
  <si>
    <t>4.</t>
  </si>
  <si>
    <t>6.</t>
  </si>
  <si>
    <t>Ošupio – šiauriau „Medūzos“ kavinės (palei Ošupio upelio šiaurinį krantą);</t>
  </si>
  <si>
    <t>8.</t>
  </si>
  <si>
    <t>9.</t>
  </si>
  <si>
    <t>10.</t>
  </si>
  <si>
    <t>11.</t>
  </si>
  <si>
    <t>12.</t>
  </si>
  <si>
    <t>7.</t>
  </si>
  <si>
    <t>Kontininkų – išvažiavimas prie jūros yra įrengtas Kontininkų pietinėje dalyje;</t>
  </si>
  <si>
    <t>Būtingės – šiaurinėje pajūrio ruožo dalyje, prie naftos terminalo vamzdyno trasos;</t>
  </si>
  <si>
    <t>Žemaičių Alkos – išvažiavimas prie jūros šiauriau „Žemaičių Alkos“;</t>
  </si>
  <si>
    <t>Šventosios uosto šiaurinis – išvažiavimas šiaurinėje (tiltu per Šventąją) Šventosios uosto dalyje;</t>
  </si>
  <si>
    <t>Pietinis Šventosios uosto – išvažiavimas pietinėje Šventosios uosto dalyje;</t>
  </si>
  <si>
    <t>Šventosios pietinis – išvažiavimas prie stacionarios Šventosios gelbėjimo stoties pastato;</t>
  </si>
  <si>
    <t>Palangos šiaurinis – išvažiavimas prie jūros yra įrengtas Žvejų gatvės tęsinyje šalia centrinės stacionarios gelbėjimo stoties pastato;</t>
  </si>
  <si>
    <t>Rąžės išvažiavimas – šiauriniame Rąžės krante;</t>
  </si>
  <si>
    <t>Palangos pietinis – išvažiavimas Palangos centrinės Dariaus ir Girėno gatvės tęsinyje;</t>
  </si>
  <si>
    <t xml:space="preserve">Karklės šiaurinis – išvažiavimas piečiau Rikinės upelio; </t>
  </si>
  <si>
    <t>Karklės centrinis – išvažiavimas šalia Cypos upelio piečiau Karklės kapinių;</t>
  </si>
  <si>
    <t>13.</t>
  </si>
  <si>
    <t>Karklės pietinis – išvažiavimas šiaurinėje Olando kepurės kraštovaizdžio dalyje prie Tydekos upelio;</t>
  </si>
  <si>
    <t>14.</t>
  </si>
  <si>
    <t>Nemirsetos – prie Nemirsetos buv. laivų gelbėjimo stoties;</t>
  </si>
  <si>
    <t>15.</t>
  </si>
  <si>
    <t>Šaipių – išvažiavimas prie jūros per Placio gamtinį rezervatą (šalia Šaipių, Valstybės sienos apsaugos tarnybos prie Lietuvos Respublikos vidaus reikalų ministerijos Pakrančių apsaugos rinktinės Palangos užkardos Karklės atraminio punkto);</t>
  </si>
  <si>
    <t>16.</t>
  </si>
  <si>
    <t>17.</t>
  </si>
  <si>
    <t>Melnragės centrinis – išvažiavimas į paplūdimį ties Melnragės centriniu taku;</t>
  </si>
  <si>
    <t>18.</t>
  </si>
  <si>
    <t>Melnragės pietinis – išvažiavimas Vėtros g. link šiaurinio Klaipėdos uosto molo dviračių-pėsčiųjų taku;</t>
  </si>
  <si>
    <t>19.</t>
  </si>
  <si>
    <t>Danės uostas ties Pilies tiltu;</t>
  </si>
  <si>
    <t>20.</t>
  </si>
  <si>
    <t>Pakrovimo krantinė Danės upėje, Žvejų g. 8;</t>
  </si>
  <si>
    <t>21.</t>
  </si>
  <si>
    <t>Dešinė Danės upės krantinė nuo Pilies tilto iki Danės upės žiočių;</t>
  </si>
  <si>
    <t>22.</t>
  </si>
  <si>
    <t>Senoji Smiltynės perkėla.</t>
  </si>
  <si>
    <t>23.</t>
  </si>
  <si>
    <t>Mažųjų žvejybos laivų prieplaukos krantinė;</t>
  </si>
  <si>
    <t>24.</t>
  </si>
  <si>
    <t>13 ir 14 žvejybos barų riba – Smiltynės gelbėjimo stotis;</t>
  </si>
  <si>
    <t>25.</t>
  </si>
  <si>
    <t>9 žvejybos baras – žaliasis kelias;</t>
  </si>
  <si>
    <t>26.</t>
  </si>
  <si>
    <t>8 žvejybos baras ties pasienio užkarda;</t>
  </si>
  <si>
    <t>27.</t>
  </si>
  <si>
    <t>5 ir 6 žvejybos barų riba ties Pervalkos gelbėjimo stotimi;</t>
  </si>
  <si>
    <t>28.</t>
  </si>
  <si>
    <t>4 ir 5 žvejybos barų riba ties Preilos gelbėjimo stotimi;</t>
  </si>
  <si>
    <t>29.</t>
  </si>
  <si>
    <t>4 žvejybos baras – įvažiavimas Nr. 5;</t>
  </si>
  <si>
    <t>30.</t>
  </si>
  <si>
    <t>3 žvejybos baras – šiaurinis įvažiavimas;</t>
  </si>
  <si>
    <t>31.</t>
  </si>
  <si>
    <t>2 žvejybos baras – šiaurinis įvažiavimas;</t>
  </si>
  <si>
    <t>32.</t>
  </si>
  <si>
    <t>1 žvejybos baras ties įvažiavimu prie mažosios gelbėjimo stoties</t>
  </si>
  <si>
    <t>Iškrovimo vieta</t>
  </si>
  <si>
    <t>Iškrauta (kg)</t>
  </si>
  <si>
    <t>Įmonių skaičius</t>
  </si>
  <si>
    <r>
      <t>Kukuliškių – išvažiavimas šiauriau Kukuliškių (</t>
    </r>
    <r>
      <rPr>
        <i/>
        <sz val="11"/>
        <color theme="1"/>
        <rFont val="Arial"/>
        <family val="2"/>
        <charset val="186"/>
      </rPr>
      <t>Memel-Nord</t>
    </r>
    <r>
      <rPr>
        <sz val="11"/>
        <color theme="1"/>
        <rFont val="Arial"/>
        <family val="2"/>
        <charset val="186"/>
      </rPr>
      <t>) baterijos;</t>
    </r>
  </si>
  <si>
    <t>Iškrovimai nevyko šiuose taškuose:</t>
  </si>
  <si>
    <t>1.    Būtingės – šiaurinėje pajūrio ruožo dalyje, prie naftos terminalo vamzdyno trasos;</t>
  </si>
  <si>
    <t>2.   Žemaičių Alkos – išvažiavimas prie jūros šiauriau „Žemaičių Alkos“;</t>
  </si>
  <si>
    <t>9.   Rąžės išvažiavimas – šiauriniame Rąžės krante;</t>
  </si>
  <si>
    <t xml:space="preserve">11. Karklės šiaurinis – išvažiavimas piečiau Rikinės upelio; </t>
  </si>
  <si>
    <t>15. Šaipių – išvažiavimas prie jūros per Placio gamtinį rezervatą (šalia Šaipių, Valstybės sienos apsaugos tarnybos prie Lietuvos Respublikos vidaus reikalų ministerijos Pakrančių apsaugos rinktinės Palangos užkardos Karklės atraminio punkto);</t>
  </si>
  <si>
    <t>17. Melnragės centrinis – išvažiavimas į paplūdimį ties Melnragės centriniu taku;</t>
  </si>
  <si>
    <t>24. 13 ir 14 žvejybos barų riba – Smiltynės gelbėjimo stotis;</t>
  </si>
  <si>
    <t>25. 9 žvejybos baras – žaliasis kelias;</t>
  </si>
  <si>
    <r>
      <t xml:space="preserve">22. </t>
    </r>
    <r>
      <rPr>
        <sz val="10"/>
        <color rgb="FF000000"/>
        <rFont val="Arial"/>
        <family val="2"/>
        <charset val="186"/>
      </rPr>
      <t>Senoji Smiltynės perkėla.</t>
    </r>
  </si>
  <si>
    <r>
      <t xml:space="preserve">23. </t>
    </r>
    <r>
      <rPr>
        <sz val="10"/>
        <color rgb="FF000000"/>
        <rFont val="Arial"/>
        <family val="2"/>
        <charset val="186"/>
      </rPr>
      <t>Mažųjų žvejybos laivų prieplaukos krantinė;</t>
    </r>
  </si>
  <si>
    <t>2017 m. iškrovimų ataskaita - Baltijos jūros priekrantė (kilogramais)</t>
  </si>
  <si>
    <t>Mažųjų žvejybos laivų prieplaukos krantinė (krovos krantinė)</t>
  </si>
  <si>
    <t>2017 m. iškrovimų ataskaita - Baltijos jūra (kilogramais)</t>
  </si>
  <si>
    <t>Rusnės sen. –Pakalnės upės prieplauka (šalia Pakalnės g. 40)</t>
  </si>
  <si>
    <t>Rusnės sen.- Uostadvario uostas</t>
  </si>
  <si>
    <t>Rusnės sen.- Uostadvario kaimo krantinė</t>
  </si>
  <si>
    <t>Rusnės sen.- Vorusnės kanalas ties Senosios Vorusnės prieplauka</t>
  </si>
  <si>
    <t>Rusnės sen.- Prie Naikupės siurblinės</t>
  </si>
  <si>
    <t>Kintų girininkijos prieplauka</t>
  </si>
  <si>
    <t>Kintų sen.-Šturmų uostas</t>
  </si>
  <si>
    <t>Kintų sen.- ties Ekologijos instituto pastatu</t>
  </si>
  <si>
    <t>Kintų sen.-„Ventės 1“ prieplauka</t>
  </si>
  <si>
    <t>Drevernos sen. –Drevernos uostas</t>
  </si>
  <si>
    <t>Drevernos sen. – Svencelės prieplauka (prie V.Toliušio sodybos)</t>
  </si>
  <si>
    <t>Juodkrantė -Gintaro įlankos prieplauka</t>
  </si>
  <si>
    <t>Juodkrantė – Ąžuolyno prieplauka</t>
  </si>
  <si>
    <t>Juodkrantė – Senasis uostas</t>
  </si>
  <si>
    <t>Pervalkos prieplauka</t>
  </si>
  <si>
    <t>Preilos prieplauka</t>
  </si>
  <si>
    <t>Nidos žvejų prieplauka</t>
  </si>
  <si>
    <t>Nidos jachtų uostas</t>
  </si>
  <si>
    <t>Nida – Purvynės g. 6.</t>
  </si>
  <si>
    <t>Iš viso:</t>
  </si>
  <si>
    <t>iš viso (100 proc.)</t>
  </si>
  <si>
    <t>Proc.viso kiekio</t>
  </si>
  <si>
    <t>Proc. viso kiekio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</si>
</sst>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222222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444444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454545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8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8F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9" fillId="3" borderId="1" xfId="0" applyFont="1" applyFill="1" applyBorder="1" applyAlignment="1"/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/>
    <xf numFmtId="0" fontId="9" fillId="0" borderId="1" xfId="0" applyFont="1" applyFill="1" applyBorder="1"/>
    <xf numFmtId="0" fontId="12" fillId="0" borderId="0" xfId="0" applyFont="1"/>
    <xf numFmtId="0" fontId="13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right" vertical="top"/>
    </xf>
    <xf numFmtId="0" fontId="9" fillId="0" borderId="1" xfId="0" applyNumberFormat="1" applyFont="1" applyFill="1" applyBorder="1"/>
    <xf numFmtId="0" fontId="9" fillId="4" borderId="1" xfId="0" applyNumberFormat="1" applyFont="1" applyFill="1" applyBorder="1"/>
    <xf numFmtId="0" fontId="9" fillId="3" borderId="4" xfId="0" applyFont="1" applyFill="1" applyBorder="1" applyAlignment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9" fillId="7" borderId="0" xfId="0" applyFont="1" applyFill="1" applyAlignment="1"/>
    <xf numFmtId="0" fontId="9" fillId="7" borderId="0" xfId="0" applyFont="1" applyFill="1"/>
    <xf numFmtId="0" fontId="9" fillId="7" borderId="0" xfId="0" applyFont="1" applyFill="1" applyAlignment="1">
      <alignment horizontal="right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9" fillId="0" borderId="5" xfId="0" applyFont="1" applyBorder="1"/>
    <xf numFmtId="0" fontId="9" fillId="4" borderId="5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0" fillId="4" borderId="1" xfId="0" applyFill="1" applyBorder="1"/>
    <xf numFmtId="0" fontId="10" fillId="4" borderId="1" xfId="0" applyFont="1" applyFill="1" applyBorder="1" applyAlignment="1">
      <alignment vertical="top" wrapText="1"/>
    </xf>
    <xf numFmtId="0" fontId="11" fillId="6" borderId="4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3176-E1D5-49ED-8A7B-BDA7FEE3B6A5}">
  <dimension ref="A1:X49"/>
  <sheetViews>
    <sheetView tabSelected="1" workbookViewId="0">
      <pane ySplit="1" topLeftCell="A2" activePane="bottomLeft" state="frozen"/>
      <selection pane="bottomLeft" activeCell="E3" sqref="E3"/>
    </sheetView>
  </sheetViews>
  <sheetFormatPr defaultRowHeight="14" x14ac:dyDescent="0.3"/>
  <cols>
    <col min="1" max="1" width="6.08984375" style="2" customWidth="1"/>
    <col min="2" max="2" width="59.90625" style="3" customWidth="1"/>
    <col min="3" max="3" width="12.54296875" style="1" customWidth="1"/>
    <col min="4" max="4" width="9.54296875" style="1" customWidth="1"/>
    <col min="5" max="5" width="10.90625" style="1" customWidth="1"/>
    <col min="6" max="16384" width="8.7265625" style="1"/>
  </cols>
  <sheetData>
    <row r="1" spans="1:24" ht="15.5" x14ac:dyDescent="0.35">
      <c r="A1" s="43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28" x14ac:dyDescent="0.3">
      <c r="A2" s="6"/>
      <c r="B2" s="7" t="s">
        <v>63</v>
      </c>
      <c r="C2" s="8" t="s">
        <v>64</v>
      </c>
      <c r="D2" s="7" t="s">
        <v>65</v>
      </c>
      <c r="E2" s="7" t="s">
        <v>103</v>
      </c>
    </row>
    <row r="3" spans="1:24" ht="28" x14ac:dyDescent="0.3">
      <c r="A3" s="9" t="s">
        <v>1</v>
      </c>
      <c r="B3" s="10" t="s">
        <v>14</v>
      </c>
      <c r="C3" s="18"/>
      <c r="D3" s="34"/>
      <c r="E3" s="36"/>
    </row>
    <row r="4" spans="1:24" ht="28" x14ac:dyDescent="0.3">
      <c r="A4" s="9" t="s">
        <v>2</v>
      </c>
      <c r="B4" s="10" t="s">
        <v>15</v>
      </c>
      <c r="C4" s="18"/>
      <c r="D4" s="34"/>
      <c r="E4" s="36"/>
    </row>
    <row r="5" spans="1:24" ht="28" x14ac:dyDescent="0.3">
      <c r="A5" s="11" t="s">
        <v>3</v>
      </c>
      <c r="B5" s="12" t="s">
        <v>16</v>
      </c>
      <c r="C5" s="22">
        <v>10079</v>
      </c>
      <c r="D5" s="35">
        <v>5</v>
      </c>
      <c r="E5" s="37">
        <f>C5/551932*100</f>
        <v>1.826130755237964</v>
      </c>
    </row>
    <row r="6" spans="1:24" ht="28" x14ac:dyDescent="0.3">
      <c r="A6" s="11" t="s">
        <v>4</v>
      </c>
      <c r="B6" s="12" t="s">
        <v>17</v>
      </c>
      <c r="C6" s="22">
        <v>33160</v>
      </c>
      <c r="D6" s="35">
        <v>7</v>
      </c>
      <c r="E6" s="37">
        <f t="shared" ref="E6:E34" si="0">C6/551932*100</f>
        <v>6.0079864910894818</v>
      </c>
    </row>
    <row r="7" spans="1:24" ht="28" x14ac:dyDescent="0.3">
      <c r="A7" s="11" t="s">
        <v>0</v>
      </c>
      <c r="B7" s="12" t="s">
        <v>18</v>
      </c>
      <c r="C7" s="22">
        <v>174165</v>
      </c>
      <c r="D7" s="35">
        <v>8</v>
      </c>
      <c r="E7" s="37">
        <f t="shared" si="0"/>
        <v>31.555517708703245</v>
      </c>
    </row>
    <row r="8" spans="1:24" ht="28" x14ac:dyDescent="0.3">
      <c r="A8" s="11" t="s">
        <v>5</v>
      </c>
      <c r="B8" s="12" t="s">
        <v>6</v>
      </c>
      <c r="C8" s="22">
        <v>1890</v>
      </c>
      <c r="D8" s="35">
        <v>1</v>
      </c>
      <c r="E8" s="37">
        <f t="shared" si="0"/>
        <v>0.34243348818332692</v>
      </c>
    </row>
    <row r="9" spans="1:24" ht="28" x14ac:dyDescent="0.3">
      <c r="A9" s="11" t="s">
        <v>12</v>
      </c>
      <c r="B9" s="12" t="s">
        <v>13</v>
      </c>
      <c r="C9" s="22">
        <v>21319</v>
      </c>
      <c r="D9" s="35">
        <v>3</v>
      </c>
      <c r="E9" s="37">
        <f t="shared" si="0"/>
        <v>3.8626135103599717</v>
      </c>
    </row>
    <row r="10" spans="1:24" ht="42" x14ac:dyDescent="0.3">
      <c r="A10" s="11" t="s">
        <v>7</v>
      </c>
      <c r="B10" s="12" t="s">
        <v>19</v>
      </c>
      <c r="C10" s="22">
        <v>340</v>
      </c>
      <c r="D10" s="35">
        <v>2</v>
      </c>
      <c r="E10" s="37">
        <f t="shared" si="0"/>
        <v>6.1601791525042943E-2</v>
      </c>
    </row>
    <row r="11" spans="1:24" x14ac:dyDescent="0.3">
      <c r="A11" s="9" t="s">
        <v>8</v>
      </c>
      <c r="B11" s="10" t="s">
        <v>20</v>
      </c>
      <c r="C11" s="23"/>
      <c r="D11" s="34"/>
      <c r="E11" s="36">
        <f t="shared" si="0"/>
        <v>0</v>
      </c>
    </row>
    <row r="12" spans="1:24" ht="28" x14ac:dyDescent="0.3">
      <c r="A12" s="13" t="s">
        <v>9</v>
      </c>
      <c r="B12" s="14" t="s">
        <v>21</v>
      </c>
      <c r="C12" s="24">
        <v>96</v>
      </c>
      <c r="D12" s="35">
        <v>1</v>
      </c>
      <c r="E12" s="37">
        <f t="shared" si="0"/>
        <v>1.7393447018835655E-2</v>
      </c>
    </row>
    <row r="13" spans="1:24" x14ac:dyDescent="0.3">
      <c r="A13" s="9" t="s">
        <v>10</v>
      </c>
      <c r="B13" s="10" t="s">
        <v>22</v>
      </c>
      <c r="C13" s="23"/>
      <c r="D13" s="34"/>
      <c r="E13" s="36">
        <f t="shared" si="0"/>
        <v>0</v>
      </c>
    </row>
    <row r="14" spans="1:24" ht="28" x14ac:dyDescent="0.3">
      <c r="A14" s="11" t="s">
        <v>11</v>
      </c>
      <c r="B14" s="12" t="s">
        <v>23</v>
      </c>
      <c r="C14" s="22">
        <v>12482</v>
      </c>
      <c r="D14" s="35">
        <v>2</v>
      </c>
      <c r="E14" s="37">
        <f t="shared" si="0"/>
        <v>2.2615104759281941</v>
      </c>
    </row>
    <row r="15" spans="1:24" ht="28" x14ac:dyDescent="0.3">
      <c r="A15" s="11" t="s">
        <v>24</v>
      </c>
      <c r="B15" s="12" t="s">
        <v>25</v>
      </c>
      <c r="C15" s="22">
        <v>229</v>
      </c>
      <c r="D15" s="35">
        <v>1</v>
      </c>
      <c r="E15" s="37">
        <f t="shared" si="0"/>
        <v>4.1490618409514214E-2</v>
      </c>
    </row>
    <row r="16" spans="1:24" x14ac:dyDescent="0.3">
      <c r="A16" s="11" t="s">
        <v>26</v>
      </c>
      <c r="B16" s="12" t="s">
        <v>27</v>
      </c>
      <c r="C16" s="22">
        <v>19573</v>
      </c>
      <c r="D16" s="35">
        <v>3</v>
      </c>
      <c r="E16" s="37">
        <f t="shared" si="0"/>
        <v>3.5462701927048985</v>
      </c>
    </row>
    <row r="17" spans="1:5" ht="56" x14ac:dyDescent="0.3">
      <c r="A17" s="9" t="s">
        <v>28</v>
      </c>
      <c r="B17" s="10" t="s">
        <v>29</v>
      </c>
      <c r="C17" s="23"/>
      <c r="D17" s="34"/>
      <c r="E17" s="36">
        <f t="shared" si="0"/>
        <v>0</v>
      </c>
    </row>
    <row r="18" spans="1:5" ht="28.5" x14ac:dyDescent="0.3">
      <c r="A18" s="11" t="s">
        <v>30</v>
      </c>
      <c r="B18" s="12" t="s">
        <v>66</v>
      </c>
      <c r="C18" s="22">
        <v>136460</v>
      </c>
      <c r="D18" s="35">
        <v>5</v>
      </c>
      <c r="E18" s="37">
        <f t="shared" si="0"/>
        <v>24.724060210315763</v>
      </c>
    </row>
    <row r="19" spans="1:5" ht="28" x14ac:dyDescent="0.3">
      <c r="A19" s="9" t="s">
        <v>31</v>
      </c>
      <c r="B19" s="10" t="s">
        <v>32</v>
      </c>
      <c r="C19" s="23"/>
      <c r="D19" s="34"/>
      <c r="E19" s="36">
        <f t="shared" si="0"/>
        <v>0</v>
      </c>
    </row>
    <row r="20" spans="1:5" ht="28" x14ac:dyDescent="0.3">
      <c r="A20" s="9" t="s">
        <v>33</v>
      </c>
      <c r="B20" s="12" t="s">
        <v>34</v>
      </c>
      <c r="C20" s="22">
        <v>45421</v>
      </c>
      <c r="D20" s="35">
        <v>5</v>
      </c>
      <c r="E20" s="37">
        <f t="shared" si="0"/>
        <v>8.2294558025263971</v>
      </c>
    </row>
    <row r="21" spans="1:5" x14ac:dyDescent="0.3">
      <c r="A21" s="9" t="s">
        <v>35</v>
      </c>
      <c r="B21" s="15" t="s">
        <v>36</v>
      </c>
      <c r="C21" s="22">
        <v>76807</v>
      </c>
      <c r="D21" s="35">
        <v>7</v>
      </c>
      <c r="E21" s="37">
        <f t="shared" si="0"/>
        <v>13.916025887246979</v>
      </c>
    </row>
    <row r="22" spans="1:5" x14ac:dyDescent="0.3">
      <c r="A22" s="9" t="s">
        <v>37</v>
      </c>
      <c r="B22" s="15" t="s">
        <v>38</v>
      </c>
      <c r="C22" s="22">
        <v>207</v>
      </c>
      <c r="D22" s="35">
        <v>2</v>
      </c>
      <c r="E22" s="37">
        <f t="shared" si="0"/>
        <v>3.7504620134364376E-2</v>
      </c>
    </row>
    <row r="23" spans="1:5" ht="31" customHeight="1" x14ac:dyDescent="0.3">
      <c r="A23" s="9" t="s">
        <v>39</v>
      </c>
      <c r="B23" s="15" t="s">
        <v>40</v>
      </c>
      <c r="C23" s="22">
        <v>235</v>
      </c>
      <c r="D23" s="35">
        <v>1</v>
      </c>
      <c r="E23" s="37">
        <f t="shared" si="0"/>
        <v>4.2577708848191446E-2</v>
      </c>
    </row>
    <row r="24" spans="1:5" x14ac:dyDescent="0.3">
      <c r="A24" s="9" t="s">
        <v>41</v>
      </c>
      <c r="B24" s="16" t="s">
        <v>42</v>
      </c>
      <c r="C24" s="23"/>
      <c r="D24" s="34"/>
      <c r="E24" s="36">
        <f t="shared" si="0"/>
        <v>0</v>
      </c>
    </row>
    <row r="25" spans="1:5" x14ac:dyDescent="0.3">
      <c r="A25" s="9" t="s">
        <v>43</v>
      </c>
      <c r="B25" s="16" t="s">
        <v>44</v>
      </c>
      <c r="C25" s="23"/>
      <c r="D25" s="34"/>
      <c r="E25" s="36">
        <f t="shared" si="0"/>
        <v>0</v>
      </c>
    </row>
    <row r="26" spans="1:5" x14ac:dyDescent="0.3">
      <c r="A26" s="9" t="s">
        <v>45</v>
      </c>
      <c r="B26" s="10" t="s">
        <v>46</v>
      </c>
      <c r="C26" s="23"/>
      <c r="D26" s="34"/>
      <c r="E26" s="36">
        <f t="shared" si="0"/>
        <v>0</v>
      </c>
    </row>
    <row r="27" spans="1:5" s="33" customFormat="1" x14ac:dyDescent="0.3">
      <c r="A27" s="31" t="s">
        <v>47</v>
      </c>
      <c r="B27" s="32" t="s">
        <v>48</v>
      </c>
      <c r="E27" s="36">
        <f t="shared" si="0"/>
        <v>0</v>
      </c>
    </row>
    <row r="28" spans="1:5" x14ac:dyDescent="0.3">
      <c r="A28" s="9" t="s">
        <v>49</v>
      </c>
      <c r="B28" s="12" t="s">
        <v>50</v>
      </c>
      <c r="C28" s="22">
        <v>12847</v>
      </c>
      <c r="D28" s="35">
        <v>5</v>
      </c>
      <c r="E28" s="37">
        <f t="shared" si="0"/>
        <v>2.3276418109477253</v>
      </c>
    </row>
    <row r="29" spans="1:5" x14ac:dyDescent="0.3">
      <c r="A29" s="9" t="s">
        <v>51</v>
      </c>
      <c r="B29" s="12" t="s">
        <v>52</v>
      </c>
      <c r="C29" s="22">
        <v>333</v>
      </c>
      <c r="D29" s="35">
        <v>1</v>
      </c>
      <c r="E29" s="37">
        <f t="shared" si="0"/>
        <v>6.0333519346586172E-2</v>
      </c>
    </row>
    <row r="30" spans="1:5" x14ac:dyDescent="0.3">
      <c r="A30" s="9" t="s">
        <v>53</v>
      </c>
      <c r="B30" s="12" t="s">
        <v>54</v>
      </c>
      <c r="C30" s="22">
        <v>903</v>
      </c>
      <c r="D30" s="35">
        <v>3</v>
      </c>
      <c r="E30" s="37">
        <f t="shared" si="0"/>
        <v>0.16360711102092287</v>
      </c>
    </row>
    <row r="31" spans="1:5" x14ac:dyDescent="0.3">
      <c r="A31" s="9" t="s">
        <v>55</v>
      </c>
      <c r="B31" s="12" t="s">
        <v>56</v>
      </c>
      <c r="C31" s="22">
        <v>1561</v>
      </c>
      <c r="D31" s="35">
        <v>2</v>
      </c>
      <c r="E31" s="37">
        <f t="shared" si="0"/>
        <v>0.28282469579585889</v>
      </c>
    </row>
    <row r="32" spans="1:5" x14ac:dyDescent="0.3">
      <c r="A32" s="9" t="s">
        <v>57</v>
      </c>
      <c r="B32" s="12" t="s">
        <v>58</v>
      </c>
      <c r="C32" s="22">
        <v>630</v>
      </c>
      <c r="D32" s="35">
        <v>3</v>
      </c>
      <c r="E32" s="37">
        <f t="shared" si="0"/>
        <v>0.11414449606110898</v>
      </c>
    </row>
    <row r="33" spans="1:7" x14ac:dyDescent="0.3">
      <c r="A33" s="9" t="s">
        <v>59</v>
      </c>
      <c r="B33" s="12" t="s">
        <v>60</v>
      </c>
      <c r="C33" s="22">
        <v>3187</v>
      </c>
      <c r="D33" s="35">
        <v>4</v>
      </c>
      <c r="E33" s="37">
        <f t="shared" si="0"/>
        <v>0.57742620467738781</v>
      </c>
    </row>
    <row r="34" spans="1:7" x14ac:dyDescent="0.3">
      <c r="A34" s="17" t="s">
        <v>61</v>
      </c>
      <c r="B34" s="14" t="s">
        <v>62</v>
      </c>
      <c r="C34" s="22">
        <v>8</v>
      </c>
      <c r="D34" s="35">
        <v>1</v>
      </c>
      <c r="E34" s="37">
        <f t="shared" si="0"/>
        <v>1.4494539182363043E-3</v>
      </c>
    </row>
    <row r="35" spans="1:7" x14ac:dyDescent="0.3">
      <c r="A35" s="28"/>
      <c r="B35" s="30" t="s">
        <v>101</v>
      </c>
      <c r="C35" s="29">
        <f>SUM(C3:C34)</f>
        <v>551932</v>
      </c>
      <c r="D35" s="29"/>
    </row>
    <row r="39" spans="1:7" ht="14.5" x14ac:dyDescent="0.35">
      <c r="B39" s="5" t="s">
        <v>67</v>
      </c>
      <c r="C39"/>
      <c r="D39"/>
      <c r="E39"/>
      <c r="F39"/>
      <c r="G39"/>
    </row>
    <row r="40" spans="1:7" ht="25" x14ac:dyDescent="0.35">
      <c r="B40" s="4" t="s">
        <v>68</v>
      </c>
      <c r="C40"/>
      <c r="D40"/>
      <c r="E40"/>
      <c r="F40"/>
      <c r="G40"/>
    </row>
    <row r="41" spans="1:7" ht="14.5" x14ac:dyDescent="0.35">
      <c r="B41" s="4" t="s">
        <v>69</v>
      </c>
      <c r="C41"/>
      <c r="D41"/>
      <c r="E41"/>
      <c r="F41"/>
      <c r="G41"/>
    </row>
    <row r="42" spans="1:7" ht="14.5" x14ac:dyDescent="0.35">
      <c r="B42" s="4" t="s">
        <v>70</v>
      </c>
      <c r="C42"/>
      <c r="D42"/>
      <c r="E42"/>
      <c r="F42"/>
      <c r="G42"/>
    </row>
    <row r="43" spans="1:7" ht="14.5" x14ac:dyDescent="0.35">
      <c r="B43" s="4" t="s">
        <v>71</v>
      </c>
      <c r="C43"/>
      <c r="D43"/>
      <c r="E43"/>
      <c r="F43"/>
      <c r="G43"/>
    </row>
    <row r="44" spans="1:7" ht="50" x14ac:dyDescent="0.35">
      <c r="B44" s="4" t="s">
        <v>72</v>
      </c>
      <c r="C44"/>
      <c r="D44"/>
      <c r="E44"/>
      <c r="F44"/>
      <c r="G44"/>
    </row>
    <row r="45" spans="1:7" ht="25" x14ac:dyDescent="0.35">
      <c r="B45" s="4" t="s">
        <v>73</v>
      </c>
      <c r="C45"/>
      <c r="D45"/>
      <c r="E45"/>
      <c r="F45"/>
      <c r="G45"/>
    </row>
    <row r="46" spans="1:7" ht="14.5" x14ac:dyDescent="0.35">
      <c r="B46" s="4" t="s">
        <v>76</v>
      </c>
      <c r="C46"/>
      <c r="D46"/>
      <c r="E46"/>
      <c r="F46"/>
      <c r="G46"/>
    </row>
    <row r="47" spans="1:7" ht="14.5" x14ac:dyDescent="0.35">
      <c r="B47" s="4" t="s">
        <v>77</v>
      </c>
      <c r="C47"/>
      <c r="D47"/>
      <c r="E47"/>
      <c r="F47"/>
      <c r="G47"/>
    </row>
    <row r="48" spans="1:7" ht="14.5" x14ac:dyDescent="0.35">
      <c r="B48" s="4" t="s">
        <v>74</v>
      </c>
      <c r="C48"/>
      <c r="D48"/>
      <c r="E48"/>
      <c r="F48"/>
      <c r="G48"/>
    </row>
    <row r="49" spans="2:7" ht="14.5" x14ac:dyDescent="0.35">
      <c r="B49" s="4" t="s">
        <v>75</v>
      </c>
      <c r="C49"/>
      <c r="D49"/>
      <c r="E49"/>
      <c r="F49"/>
      <c r="G49"/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9422-FE8B-4DB7-B51F-538D82215D4E}">
  <dimension ref="A1:X3"/>
  <sheetViews>
    <sheetView workbookViewId="0">
      <selection activeCell="B6" sqref="B6"/>
    </sheetView>
  </sheetViews>
  <sheetFormatPr defaultRowHeight="14.5" x14ac:dyDescent="0.35"/>
  <cols>
    <col min="1" max="1" width="6.453125" customWidth="1"/>
    <col min="2" max="2" width="34.453125" customWidth="1"/>
    <col min="3" max="3" width="17.08984375" customWidth="1"/>
    <col min="4" max="4" width="18.54296875" customWidth="1"/>
    <col min="5" max="5" width="10.90625" customWidth="1"/>
  </cols>
  <sheetData>
    <row r="1" spans="1:24" ht="15.5" x14ac:dyDescent="0.35">
      <c r="A1" s="43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28.5" x14ac:dyDescent="0.35">
      <c r="A2" s="25"/>
      <c r="B2" s="26" t="s">
        <v>63</v>
      </c>
      <c r="C2" s="27" t="s">
        <v>64</v>
      </c>
      <c r="D2" s="26" t="s">
        <v>65</v>
      </c>
      <c r="E2" s="7" t="s">
        <v>102</v>
      </c>
    </row>
    <row r="3" spans="1:24" s="1" customFormat="1" ht="34.5" customHeight="1" x14ac:dyDescent="0.3">
      <c r="A3" s="11" t="s">
        <v>1</v>
      </c>
      <c r="B3" s="39" t="s">
        <v>79</v>
      </c>
      <c r="C3" s="39">
        <v>1124549</v>
      </c>
      <c r="D3" s="39">
        <v>8</v>
      </c>
      <c r="E3" s="39">
        <f>C3/18313068*100</f>
        <v>6.1406914450380459</v>
      </c>
    </row>
  </sheetData>
  <mergeCells count="1">
    <mergeCell ref="A1: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6691-051D-48B4-BC79-A8127FD4B731}">
  <dimension ref="A1:X22"/>
  <sheetViews>
    <sheetView workbookViewId="0">
      <selection activeCell="C9" sqref="C9"/>
    </sheetView>
  </sheetViews>
  <sheetFormatPr defaultRowHeight="14.5" x14ac:dyDescent="0.35"/>
  <cols>
    <col min="1" max="1" width="5.90625" customWidth="1"/>
    <col min="2" max="2" width="29.453125" customWidth="1"/>
    <col min="3" max="3" width="13.1796875" customWidth="1"/>
    <col min="4" max="4" width="9.26953125" customWidth="1"/>
    <col min="5" max="5" width="12.08984375" customWidth="1"/>
  </cols>
  <sheetData>
    <row r="1" spans="1:24" ht="15.5" x14ac:dyDescent="0.35">
      <c r="A1" s="45" t="s">
        <v>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39.5" customHeight="1" x14ac:dyDescent="0.35">
      <c r="A2" s="40"/>
      <c r="B2" s="41" t="s">
        <v>63</v>
      </c>
      <c r="C2" s="41" t="s">
        <v>64</v>
      </c>
      <c r="D2" s="26" t="s">
        <v>65</v>
      </c>
      <c r="E2" s="26" t="s">
        <v>103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46.5" x14ac:dyDescent="0.35">
      <c r="A3" s="42" t="s">
        <v>1</v>
      </c>
      <c r="B3" s="42" t="s">
        <v>81</v>
      </c>
      <c r="C3" s="42">
        <v>97429</v>
      </c>
      <c r="D3" s="38">
        <v>6</v>
      </c>
      <c r="E3" s="38">
        <f>C3/963067*100</f>
        <v>10.116533948313046</v>
      </c>
    </row>
    <row r="4" spans="1:24" ht="31" x14ac:dyDescent="0.35">
      <c r="A4" s="42" t="s">
        <v>2</v>
      </c>
      <c r="B4" s="42" t="s">
        <v>82</v>
      </c>
      <c r="C4" s="42">
        <v>7766</v>
      </c>
      <c r="D4" s="38">
        <v>2</v>
      </c>
      <c r="E4" s="38">
        <f t="shared" ref="E4:E21" si="0">C4/963067*100</f>
        <v>0.8063821104866018</v>
      </c>
    </row>
    <row r="5" spans="1:24" ht="31" x14ac:dyDescent="0.35">
      <c r="A5" s="42" t="s">
        <v>3</v>
      </c>
      <c r="B5" s="42" t="s">
        <v>83</v>
      </c>
      <c r="C5" s="42">
        <v>75213</v>
      </c>
      <c r="D5" s="38">
        <v>5</v>
      </c>
      <c r="E5" s="38">
        <f t="shared" si="0"/>
        <v>7.8097370172584046</v>
      </c>
    </row>
    <row r="6" spans="1:24" ht="46.5" x14ac:dyDescent="0.35">
      <c r="A6" s="42" t="s">
        <v>4</v>
      </c>
      <c r="B6" s="42" t="s">
        <v>84</v>
      </c>
      <c r="C6" s="42">
        <v>129592</v>
      </c>
      <c r="D6" s="38">
        <v>3</v>
      </c>
      <c r="E6" s="38">
        <f t="shared" si="0"/>
        <v>13.456176984571167</v>
      </c>
    </row>
    <row r="7" spans="1:24" ht="31" x14ac:dyDescent="0.35">
      <c r="A7" s="42" t="s">
        <v>0</v>
      </c>
      <c r="B7" s="42" t="s">
        <v>85</v>
      </c>
      <c r="C7" s="42">
        <v>5918</v>
      </c>
      <c r="D7" s="38">
        <v>9</v>
      </c>
      <c r="E7" s="38">
        <f t="shared" si="0"/>
        <v>0.61449514935097971</v>
      </c>
    </row>
    <row r="8" spans="1:24" ht="15.5" x14ac:dyDescent="0.35">
      <c r="A8" s="42" t="s">
        <v>5</v>
      </c>
      <c r="B8" s="42" t="s">
        <v>86</v>
      </c>
      <c r="C8" s="42">
        <v>53794</v>
      </c>
      <c r="D8" s="38">
        <v>4</v>
      </c>
      <c r="E8" s="38">
        <f t="shared" si="0"/>
        <v>5.5856965299402841</v>
      </c>
    </row>
    <row r="9" spans="1:24" ht="15.5" x14ac:dyDescent="0.35">
      <c r="A9" s="42" t="s">
        <v>12</v>
      </c>
      <c r="B9" s="42" t="s">
        <v>87</v>
      </c>
      <c r="C9" s="42">
        <v>245425</v>
      </c>
      <c r="D9" s="38">
        <v>5</v>
      </c>
      <c r="E9" s="38">
        <f t="shared" si="0"/>
        <v>25.483689089128791</v>
      </c>
    </row>
    <row r="10" spans="1:24" ht="31" x14ac:dyDescent="0.35">
      <c r="A10" s="42" t="s">
        <v>7</v>
      </c>
      <c r="B10" s="42" t="s">
        <v>88</v>
      </c>
      <c r="C10" s="42">
        <v>77293</v>
      </c>
      <c r="D10" s="38">
        <v>5</v>
      </c>
      <c r="E10" s="38">
        <f t="shared" si="0"/>
        <v>8.0257136834716594</v>
      </c>
    </row>
    <row r="11" spans="1:24" ht="31" x14ac:dyDescent="0.35">
      <c r="A11" s="42" t="s">
        <v>8</v>
      </c>
      <c r="B11" s="42" t="s">
        <v>89</v>
      </c>
      <c r="C11" s="42">
        <v>14792</v>
      </c>
      <c r="D11" s="38">
        <v>1</v>
      </c>
      <c r="E11" s="38">
        <f t="shared" si="0"/>
        <v>1.535926368570411</v>
      </c>
    </row>
    <row r="12" spans="1:24" ht="31" x14ac:dyDescent="0.35">
      <c r="A12" s="42" t="s">
        <v>9</v>
      </c>
      <c r="B12" s="42" t="s">
        <v>90</v>
      </c>
      <c r="C12" s="42">
        <v>47788</v>
      </c>
      <c r="D12" s="38">
        <v>2</v>
      </c>
      <c r="E12" s="38">
        <f t="shared" si="0"/>
        <v>4.9620639062495133</v>
      </c>
    </row>
    <row r="13" spans="1:24" ht="46.5" x14ac:dyDescent="0.35">
      <c r="A13" s="42" t="s">
        <v>10</v>
      </c>
      <c r="B13" s="42" t="s">
        <v>91</v>
      </c>
      <c r="C13" s="42">
        <v>22058</v>
      </c>
      <c r="D13" s="38">
        <v>1</v>
      </c>
      <c r="E13" s="38">
        <f t="shared" si="0"/>
        <v>2.2903910112172881</v>
      </c>
    </row>
    <row r="14" spans="1:24" ht="31" x14ac:dyDescent="0.35">
      <c r="A14" s="42" t="s">
        <v>11</v>
      </c>
      <c r="B14" s="42" t="s">
        <v>92</v>
      </c>
      <c r="C14" s="42">
        <v>21910</v>
      </c>
      <c r="D14" s="38">
        <v>4</v>
      </c>
      <c r="E14" s="38">
        <f t="shared" si="0"/>
        <v>2.2750234407367298</v>
      </c>
    </row>
    <row r="15" spans="1:24" ht="31" x14ac:dyDescent="0.35">
      <c r="A15" s="42" t="s">
        <v>24</v>
      </c>
      <c r="B15" s="42" t="s">
        <v>93</v>
      </c>
      <c r="C15" s="42">
        <v>17714</v>
      </c>
      <c r="D15" s="38">
        <v>1</v>
      </c>
      <c r="E15" s="38">
        <f t="shared" si="0"/>
        <v>1.8393320506257613</v>
      </c>
    </row>
    <row r="16" spans="1:24" ht="15.5" x14ac:dyDescent="0.35">
      <c r="A16" s="42" t="s">
        <v>26</v>
      </c>
      <c r="B16" s="42" t="s">
        <v>94</v>
      </c>
      <c r="C16" s="42">
        <v>7003</v>
      </c>
      <c r="D16" s="38">
        <v>3</v>
      </c>
      <c r="E16" s="38">
        <f t="shared" si="0"/>
        <v>0.727156054563182</v>
      </c>
    </row>
    <row r="17" spans="1:5" ht="15.5" x14ac:dyDescent="0.35">
      <c r="A17" s="42" t="s">
        <v>28</v>
      </c>
      <c r="B17" s="42" t="s">
        <v>95</v>
      </c>
      <c r="C17" s="42">
        <v>8741</v>
      </c>
      <c r="D17" s="38">
        <v>1</v>
      </c>
      <c r="E17" s="38">
        <f t="shared" si="0"/>
        <v>0.9076211727740644</v>
      </c>
    </row>
    <row r="18" spans="1:5" ht="15.5" x14ac:dyDescent="0.35">
      <c r="A18" s="42" t="s">
        <v>30</v>
      </c>
      <c r="B18" s="42" t="s">
        <v>96</v>
      </c>
      <c r="C18" s="42">
        <v>33716</v>
      </c>
      <c r="D18" s="38">
        <v>3</v>
      </c>
      <c r="E18" s="38">
        <f t="shared" si="0"/>
        <v>3.500898691368306</v>
      </c>
    </row>
    <row r="19" spans="1:5" ht="15.5" x14ac:dyDescent="0.35">
      <c r="A19" s="42" t="s">
        <v>31</v>
      </c>
      <c r="B19" s="42" t="s">
        <v>97</v>
      </c>
      <c r="C19" s="42">
        <v>24073</v>
      </c>
      <c r="D19" s="38">
        <v>5</v>
      </c>
      <c r="E19" s="38">
        <f t="shared" si="0"/>
        <v>2.4996184066113778</v>
      </c>
    </row>
    <row r="20" spans="1:5" ht="15.5" x14ac:dyDescent="0.35">
      <c r="A20" s="42" t="s">
        <v>33</v>
      </c>
      <c r="B20" s="42" t="s">
        <v>98</v>
      </c>
      <c r="C20" s="42">
        <v>52503</v>
      </c>
      <c r="D20" s="38">
        <v>2</v>
      </c>
      <c r="E20" s="38">
        <f t="shared" si="0"/>
        <v>5.4516456279781158</v>
      </c>
    </row>
    <row r="21" spans="1:5" ht="15.5" x14ac:dyDescent="0.35">
      <c r="A21" s="42" t="s">
        <v>35</v>
      </c>
      <c r="B21" s="42" t="s">
        <v>99</v>
      </c>
      <c r="C21" s="42">
        <v>20339</v>
      </c>
      <c r="D21" s="38">
        <v>3</v>
      </c>
      <c r="E21" s="38">
        <f t="shared" si="0"/>
        <v>2.1118987567843148</v>
      </c>
    </row>
    <row r="22" spans="1:5" ht="16" thickBot="1" x14ac:dyDescent="0.4">
      <c r="A22" s="20"/>
      <c r="B22" s="21" t="s">
        <v>100</v>
      </c>
      <c r="C22" s="21">
        <v>963067</v>
      </c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Priekrantė</vt:lpstr>
      <vt:lpstr>Baltijos jūra</vt:lpstr>
      <vt:lpstr>Kuršių marios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2018-09-13T14:45:38Z</dcterms:modified>
</cp:coreProperties>
</file>