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sal6\Documents\Uzduotys_\4 Grafikai_Kuravimas_Priemones\4. Priemones\+48ED\20220801 48ED Produktyvios investicijos į akvakultūrą. Energijos II\7. DS_dirbtines_eile\"/>
    </mc:Choice>
  </mc:AlternateContent>
  <xr:revisionPtr revIDLastSave="0" documentId="13_ncr:1_{3E8A7662-7C8E-4C17-8A6D-6094852C62D8}" xr6:coauthVersionLast="45" xr6:coauthVersionMax="45" xr10:uidLastSave="{00000000-0000-0000-0000-000000000000}"/>
  <bookViews>
    <workbookView xWindow="-17685" yWindow="555" windowWidth="17025" windowHeight="12210" firstSheet="3" activeTab="3" xr2:uid="{00000000-000D-0000-FFFF-FFFF00000000}"/>
  </bookViews>
  <sheets>
    <sheet name="KPPAIS" sheetId="4" state="hidden" r:id="rId1"/>
    <sheet name="KPPAIS2" sheetId="1" state="hidden" r:id="rId2"/>
    <sheet name="Prior. eile_48ED" sheetId="3" state="hidden" r:id="rId3"/>
    <sheet name="Eilė viesinimui" sheetId="2" r:id="rId4"/>
  </sheets>
  <definedNames>
    <definedName name="_xlnm._FilterDatabase" localSheetId="3" hidden="1">'Eilė viesinimui'!$A$7:$D$56</definedName>
    <definedName name="_xlnm.Print_Area" localSheetId="3">'Eilė viesinimui'!$A$1:$D$11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  <c r="H25" i="3"/>
  <c r="G24" i="3"/>
  <c r="H24" i="3"/>
  <c r="D6" i="3"/>
  <c r="F25" i="3" l="1"/>
  <c r="F24" i="3"/>
  <c r="D8" i="2" s="1"/>
  <c r="D5" i="2" l="1"/>
</calcChain>
</file>

<file path=xl/sharedStrings.xml><?xml version="1.0" encoding="utf-8"?>
<sst xmlns="http://schemas.openxmlformats.org/spreadsheetml/2006/main" count="303" uniqueCount="137">
  <si>
    <t>Numeris</t>
  </si>
  <si>
    <t>Metai</t>
  </si>
  <si>
    <t>Kv. Nr.</t>
  </si>
  <si>
    <t>Pagr.</t>
  </si>
  <si>
    <t>Eil. Nr.</t>
  </si>
  <si>
    <t>Pareiškėjas</t>
  </si>
  <si>
    <t>PRIS Nr.</t>
  </si>
  <si>
    <t>Kodas</t>
  </si>
  <si>
    <t>Etapas</t>
  </si>
  <si>
    <t>Tipas</t>
  </si>
  <si>
    <t>Adm. trukmė</t>
  </si>
  <si>
    <t>Įkt.</t>
  </si>
  <si>
    <t>Riz.</t>
  </si>
  <si>
    <t>ŽŪMIS</t>
  </si>
  <si>
    <t>Paramos byl. Nr.</t>
  </si>
  <si>
    <t>Gav. data</t>
  </si>
  <si>
    <t>Nutr. data</t>
  </si>
  <si>
    <t>Adm. procesas</t>
  </si>
  <si>
    <t>Adm. laikotarpis</t>
  </si>
  <si>
    <t>Žingsnis</t>
  </si>
  <si>
    <t>Rezultatas</t>
  </si>
  <si>
    <t>Data</t>
  </si>
  <si>
    <t>Pat. vietoje</t>
  </si>
  <si>
    <t>Pat. atrankos tipas</t>
  </si>
  <si>
    <t>Vardas</t>
  </si>
  <si>
    <t>Pavardė</t>
  </si>
  <si>
    <t>Padalinys</t>
  </si>
  <si>
    <t>Pareigos</t>
  </si>
  <si>
    <t>Pavadinimas</t>
  </si>
  <si>
    <t>Dirbti su byla</t>
  </si>
  <si>
    <t>Apyrašas</t>
  </si>
  <si>
    <t>48ED-KS-22-1-03637-PR001</t>
  </si>
  <si>
    <t>UAB "BAISOGALOS BIOENERGIJA", UAB</t>
  </si>
  <si>
    <t>30334333</t>
  </si>
  <si>
    <t>171663689</t>
  </si>
  <si>
    <t>A</t>
  </si>
  <si>
    <t>PR</t>
  </si>
  <si>
    <t/>
  </si>
  <si>
    <t>N</t>
  </si>
  <si>
    <t>48ED-KS-22-1-03637</t>
  </si>
  <si>
    <t>48ED (žuvininkystė)</t>
  </si>
  <si>
    <t>ZV 2014-2020</t>
  </si>
  <si>
    <t>Duom. suvedimas</t>
  </si>
  <si>
    <t>Diana</t>
  </si>
  <si>
    <t>Štelemėkienė</t>
  </si>
  <si>
    <t>Šiaulių paramos administravimo skyrius</t>
  </si>
  <si>
    <t>Vyriausioji specialistė</t>
  </si>
  <si>
    <t>KS</t>
  </si>
  <si>
    <t>Paramos paraiškų pagal Lietuvos žuvininkystės sektoriaus 2014–2020 metų programos priemonės 
„PRODUKTYVIOS INVESTICIJOS Į AKVAKULTŪRĄ. ENERGIJOS VARTOJIMO EFEKTYVUMO DIDINIMAS, ATSINAUJINANČIOJI ENERGIJA“</t>
  </si>
  <si>
    <t>Paraiškos</t>
  </si>
  <si>
    <t>Paraiškų skaičius</t>
  </si>
  <si>
    <t>Prašoma paramos suma, Eur</t>
  </si>
  <si>
    <t>Paraiškos, kurioms pakanka lėšų, surinkusios 30 ir daugiau balų</t>
  </si>
  <si>
    <t>Iš viso</t>
  </si>
  <si>
    <t>Eil.Nr.</t>
  </si>
  <si>
    <t>Bylos Nr.</t>
  </si>
  <si>
    <t>Pakanka lėšų</t>
  </si>
  <si>
    <t>Iš viso balų</t>
  </si>
  <si>
    <t>Pakanka</t>
  </si>
  <si>
    <t>Taip</t>
  </si>
  <si>
    <t>Taisyklės/ punktai</t>
  </si>
  <si>
    <t>Kriterijai</t>
  </si>
  <si>
    <t>Paraiška IX.INFORMACIJA PROJEKTŲ ATRANKOS KRITERIJAMS NUSTATYTI (eilutė)</t>
  </si>
  <si>
    <t>Ats.</t>
  </si>
  <si>
    <t>Ne</t>
  </si>
  <si>
    <t>3D-288</t>
  </si>
  <si>
    <t>Paramos paraiškų priėmimo etapui skiriama, Eur</t>
  </si>
  <si>
    <t>Didžiausia galima paramos projektui suma, Eur</t>
  </si>
  <si>
    <t>privalomasis mažiausias balų skaičius</t>
  </si>
  <si>
    <t>AKVAPONA, UAB,</t>
  </si>
  <si>
    <t>Proj. Įgyvendinimo vieta</t>
  </si>
  <si>
    <t>Skaisterių g. 2C, LT-13118, Skaisterių k.,Mickūnų sen.,Vilniaus r.</t>
  </si>
  <si>
    <t>28.1</t>
  </si>
  <si>
    <t>pareiškėjas yra akvakultūros įmonė, užregistruota ir turinti galiojantį veterinarinio patvirtinimo numerį, leidžiantį vykdyti akvakultūros veiklą, ne mažiau kaip 5 metus iki paramos paraiškos pateikimo dienos – suteikiama 20 balų, ne mažiau kaip 3 metus – suteikiama 15 balų; ne mažiau kaip 1 metus – suteikiama 10 balų. Atitiktis šiam kriterijui nustatoma pagal veterinarinio patvirtinimo išdavimo datą</t>
  </si>
  <si>
    <r>
      <t>ne mažiau kaip 5 metus  (</t>
    </r>
    <r>
      <rPr>
        <b/>
        <sz val="10"/>
        <color rgb="FF000000"/>
        <rFont val="Calibri Light"/>
        <family val="2"/>
        <charset val="186"/>
      </rPr>
      <t>20</t>
    </r>
    <r>
      <rPr>
        <sz val="10"/>
        <color rgb="FF000000"/>
        <rFont val="Calibri Light"/>
        <family val="2"/>
        <charset val="186"/>
      </rPr>
      <t>)</t>
    </r>
  </si>
  <si>
    <t>1.1</t>
  </si>
  <si>
    <t>ne mažiau kaip 3 metus (15)</t>
  </si>
  <si>
    <t>1.2</t>
  </si>
  <si>
    <t>ne mažiau kaip 1 metus (10)</t>
  </si>
  <si>
    <t>1.3</t>
  </si>
  <si>
    <t>28.2</t>
  </si>
  <si>
    <t>pareiškėjas yra akvakultūros įmonė, turinti gyvūninio maisto tvarkymo subjekto veterinarinį patvirtinimą – suteikiama 10 balų</t>
  </si>
  <si>
    <t>2.</t>
  </si>
  <si>
    <t>28.3</t>
  </si>
  <si>
    <t>pareiškėjas yra MVĮ, užsiimanti akvakultūros veikla. Pareiškėjas yra labai maža įmonė – suteikiama 20 balų; pareiškėjas yra maža įmonė arba vidutinė įmonė – suteikiama 10 balų</t>
  </si>
  <si>
    <t>3.</t>
  </si>
  <si>
    <t>labai maža įmonė (20)</t>
  </si>
  <si>
    <t>3.1</t>
  </si>
  <si>
    <t>maža įmonė arba vidutinė įmonė (10)</t>
  </si>
  <si>
    <t>3.2</t>
  </si>
  <si>
    <t>28.4</t>
  </si>
  <si>
    <t>projekto investicijos susijusios su dviem (pvz., terminės ir saulės energijos) atsinaujinančios energijos šaltiniais – suteikiama 10 balų</t>
  </si>
  <si>
    <t>28.5</t>
  </si>
  <si>
    <t>projekto investicijos į integruotą saulės elektrinę (pvz., įrengiant saulės modulius, kurie atlieka stogo, tvoros, užkardos ar kitą panašią funkciją ir generuoja švarią bei pigią elektros energiją) – suteikiama 10 balų</t>
  </si>
  <si>
    <t>28.6</t>
  </si>
  <si>
    <t>pareiškėjas paramos paraiškoje numato, kad projekto kontrolės laikotarpiu (atitiktis šiam kriterijui nustatoma pagal paramos paraiškos V dalyje „Projekto priežiūros rodikliai“ pateiktus duomenis. Pasiekimas projekto kontrolės laikotarpiu nustatomas pagal metinėje įgyvendinto projekto ataskaitoje nurodytus duomenis):</t>
  </si>
  <si>
    <t>generuojamas saulės elektros energijos kiekis sudarys 50 ir daugiau proc. nuo faktiškai sunaudotos elektros energijos kiekio (20)</t>
  </si>
  <si>
    <t>6.1</t>
  </si>
  <si>
    <t>generuojamas saulės elektros energijos kiekis sudarys 30–49 proc. nuo faktiškai sunaudotos elektros energijos kiekio (15)</t>
  </si>
  <si>
    <t>6.2</t>
  </si>
  <si>
    <t>generuojamas saulės elektros energijos kiekis sudarys 20–29 proc. nuo faktiškai sunaudotos elektros energijos kiekio (10)</t>
  </si>
  <si>
    <t>6.3</t>
  </si>
  <si>
    <t xml:space="preserve"> generuojamas saulės elektros energijos kiekis sudarys 10–19 proc. nuo faktiškai sunaudotos elektros energijos kiekio (5)</t>
  </si>
  <si>
    <t>6.4</t>
  </si>
  <si>
    <t>28.7</t>
  </si>
  <si>
    <t>pareiškėjas prašo mažesnio paramos intensyvumo nei nustatytas galimas didžiausias paramos intensyvumas. Skiriama po 1 balą už kiekvieną mažesnį paramos intensyvumo pilną procentinį punktą, bet ne daugiau kaip 10 balų (už ne daugiau kaip 10 proc.)</t>
  </si>
  <si>
    <t>Iš viso  BALŲ:</t>
  </si>
  <si>
    <t>Iš viso PRAŠOMA PARAMOS, Eur:</t>
  </si>
  <si>
    <t xml:space="preserve">https://e-seimas.lrs.lt/portal/legalAct/lt/TAD/8c7fdae0162111e6aa14e8b63147ee94/asr
</t>
  </si>
  <si>
    <t>48ED-KV-22-1-04205-PR001</t>
  </si>
  <si>
    <t>UAB "FISHNET", UAB</t>
  </si>
  <si>
    <t>30339163</t>
  </si>
  <si>
    <t>304140344</t>
  </si>
  <si>
    <t>P</t>
  </si>
  <si>
    <t>48ED-KV-22-1-04205</t>
  </si>
  <si>
    <t>Registravimas</t>
  </si>
  <si>
    <t>Ramona</t>
  </si>
  <si>
    <t>Berianidzė</t>
  </si>
  <si>
    <t>Antrasis paramos administravimo skyrius</t>
  </si>
  <si>
    <t>PA</t>
  </si>
  <si>
    <t>48ED-KV-22-2-05092-PR001</t>
  </si>
  <si>
    <t>UŽDAROJI AKCINĖ BENDROVĖ "AKVILEGIJA", UAB</t>
  </si>
  <si>
    <t>30317704</t>
  </si>
  <si>
    <t>286143880</t>
  </si>
  <si>
    <t>48ED-KV-22-2-05092</t>
  </si>
  <si>
    <t>48ED-KV-22-2-05370-PR001</t>
  </si>
  <si>
    <t>UŽDAROJI AKCINĖ BENDROVĖ "BARTŽUVĖ", UAB</t>
  </si>
  <si>
    <t>30317707</t>
  </si>
  <si>
    <t>158889861</t>
  </si>
  <si>
    <t>48ED-KV-22-2-05370</t>
  </si>
  <si>
    <t>Lina</t>
  </si>
  <si>
    <t>Macijauskienė</t>
  </si>
  <si>
    <t>UŽDAROJI AKCINĖ BENDROVĖ "AKVILEGIJA"</t>
  </si>
  <si>
    <t>UŽDAROJI AKCINĖ BENDROVĖ "BARTŽUVĖ"</t>
  </si>
  <si>
    <t>Žaliašilio g. 70-3, Kalveliai, Kalvelių sen., Vilniaus raj.</t>
  </si>
  <si>
    <t>Tvenkinių g. 1, Peliūnų k., Elektrėnų sav.</t>
  </si>
  <si>
    <t>2022 m. rugpjūčio 1 d. iki 2022 m. rugsėjo 30 d. pateiktoms paraiškoms skirta lėšų suma - 254 112,64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</si>
</sst>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_ "/>
    <numFmt numFmtId="166" formatCode="0.00_ 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 Light"/>
      <family val="2"/>
      <charset val="186"/>
    </font>
    <font>
      <b/>
      <sz val="10"/>
      <color rgb="FF000000"/>
      <name val="Calibri Light"/>
      <family val="2"/>
      <charset val="186"/>
    </font>
    <font>
      <b/>
      <sz val="8"/>
      <color rgb="FF000000"/>
      <name val="Calibri Light"/>
      <family val="2"/>
      <charset val="186"/>
    </font>
    <font>
      <b/>
      <sz val="8"/>
      <color rgb="FF0070C0"/>
      <name val="Calibri Light"/>
      <family val="2"/>
      <charset val="186"/>
    </font>
    <font>
      <i/>
      <sz val="10"/>
      <color rgb="FF305496"/>
      <name val="Calibri Light"/>
      <family val="2"/>
      <charset val="186"/>
    </font>
    <font>
      <i/>
      <sz val="10"/>
      <color rgb="FF0070C0"/>
      <name val="Calibri Light"/>
      <family val="2"/>
      <charset val="186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rgb="FF00B050"/>
      <name val="Calibri Light"/>
      <family val="2"/>
      <charset val="186"/>
    </font>
    <font>
      <sz val="10"/>
      <color rgb="FF0070C0"/>
      <name val="Calibri Light"/>
      <family val="2"/>
      <charset val="186"/>
    </font>
    <font>
      <sz val="10"/>
      <color rgb="FF00B050"/>
      <name val="Calibri Light"/>
      <family val="2"/>
      <charset val="186"/>
    </font>
    <font>
      <sz val="10"/>
      <name val="Calibri Light"/>
      <family val="2"/>
      <charset val="186"/>
    </font>
    <font>
      <sz val="10"/>
      <color rgb="FFFF0000"/>
      <name val="Calibri Light"/>
      <family val="2"/>
      <charset val="186"/>
    </font>
    <font>
      <b/>
      <sz val="10"/>
      <color rgb="FFFF0000"/>
      <name val="Calibri Light"/>
      <family val="2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5" fillId="0" borderId="0" applyNumberFormat="0" applyFill="0" applyBorder="0" applyAlignment="0" applyProtection="0"/>
    <xf numFmtId="0" fontId="26" fillId="0" borderId="0"/>
    <xf numFmtId="0" fontId="33" fillId="0" borderId="0"/>
  </cellStyleXfs>
  <cellXfs count="111">
    <xf numFmtId="0" fontId="0" fillId="0" borderId="0" xfId="0"/>
    <xf numFmtId="0" fontId="18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14" fontId="18" fillId="0" borderId="10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42" applyFont="1"/>
    <xf numFmtId="4" fontId="23" fillId="0" borderId="0" xfId="42" applyNumberFormat="1" applyFont="1"/>
    <xf numFmtId="0" fontId="22" fillId="0" borderId="14" xfId="42" applyFont="1" applyBorder="1" applyAlignment="1">
      <alignment horizontal="center"/>
    </xf>
    <xf numFmtId="0" fontId="22" fillId="0" borderId="15" xfId="42" applyFont="1" applyBorder="1" applyAlignment="1">
      <alignment horizontal="center"/>
    </xf>
    <xf numFmtId="4" fontId="22" fillId="0" borderId="16" xfId="42" applyNumberFormat="1" applyFont="1" applyBorder="1" applyAlignment="1">
      <alignment horizontal="center"/>
    </xf>
    <xf numFmtId="0" fontId="21" fillId="0" borderId="17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 wrapText="1"/>
    </xf>
    <xf numFmtId="4" fontId="21" fillId="0" borderId="13" xfId="42" applyNumberFormat="1" applyFont="1" applyBorder="1" applyAlignment="1">
      <alignment horizontal="center" vertical="center" wrapText="1"/>
    </xf>
    <xf numFmtId="4" fontId="21" fillId="0" borderId="0" xfId="42" applyNumberFormat="1" applyFont="1"/>
    <xf numFmtId="0" fontId="22" fillId="0" borderId="18" xfId="42" applyFont="1" applyBorder="1" applyAlignment="1">
      <alignment horizontal="center" vertical="center" wrapText="1"/>
    </xf>
    <xf numFmtId="0" fontId="22" fillId="0" borderId="19" xfId="42" applyFont="1" applyBorder="1" applyAlignment="1">
      <alignment horizontal="center"/>
    </xf>
    <xf numFmtId="164" fontId="22" fillId="0" borderId="19" xfId="42" applyNumberFormat="1" applyFont="1" applyBorder="1" applyAlignment="1">
      <alignment horizontal="center"/>
    </xf>
    <xf numFmtId="0" fontId="21" fillId="0" borderId="0" xfId="42" applyFont="1" applyAlignment="1">
      <alignment horizontal="center"/>
    </xf>
    <xf numFmtId="0" fontId="22" fillId="0" borderId="20" xfId="42" applyFont="1" applyBorder="1" applyAlignment="1">
      <alignment horizontal="center"/>
    </xf>
    <xf numFmtId="0" fontId="22" fillId="0" borderId="21" xfId="42" applyFont="1" applyBorder="1" applyAlignment="1">
      <alignment horizontal="center"/>
    </xf>
    <xf numFmtId="4" fontId="22" fillId="0" borderId="0" xfId="42" applyNumberFormat="1" applyFont="1" applyAlignment="1">
      <alignment horizontal="center"/>
    </xf>
    <xf numFmtId="49" fontId="22" fillId="0" borderId="18" xfId="42" applyNumberFormat="1" applyFont="1" applyBorder="1" applyAlignment="1">
      <alignment horizontal="center" vertical="center"/>
    </xf>
    <xf numFmtId="0" fontId="22" fillId="0" borderId="0" xfId="42" applyFont="1" applyAlignment="1">
      <alignment horizontal="center" wrapText="1"/>
    </xf>
    <xf numFmtId="165" fontId="21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wrapText="1"/>
    </xf>
    <xf numFmtId="49" fontId="21" fillId="0" borderId="18" xfId="42" applyNumberFormat="1" applyFont="1" applyBorder="1" applyAlignment="1">
      <alignment horizontal="center" vertical="center"/>
    </xf>
    <xf numFmtId="166" fontId="22" fillId="0" borderId="18" xfId="42" applyNumberFormat="1" applyFont="1" applyBorder="1" applyAlignment="1">
      <alignment horizontal="center" vertical="center"/>
    </xf>
    <xf numFmtId="0" fontId="21" fillId="0" borderId="18" xfId="42" applyFont="1" applyBorder="1" applyAlignment="1">
      <alignment horizontal="center" wrapText="1"/>
    </xf>
    <xf numFmtId="165" fontId="21" fillId="0" borderId="0" xfId="42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166" fontId="22" fillId="0" borderId="0" xfId="42" applyNumberFormat="1" applyFont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4" fillId="0" borderId="0" xfId="42" applyFont="1" applyAlignment="1">
      <alignment horizontal="center"/>
    </xf>
    <xf numFmtId="0" fontId="27" fillId="0" borderId="0" xfId="44" applyFont="1" applyAlignment="1">
      <alignment vertical="center"/>
    </xf>
    <xf numFmtId="0" fontId="28" fillId="33" borderId="22" xfId="44" applyFont="1" applyFill="1" applyBorder="1" applyAlignment="1">
      <alignment horizontal="center" vertical="center" wrapText="1"/>
    </xf>
    <xf numFmtId="0" fontId="28" fillId="33" borderId="23" xfId="44" applyFont="1" applyFill="1" applyBorder="1" applyAlignment="1">
      <alignment horizontal="left" vertical="center" wrapText="1" indent="1"/>
    </xf>
    <xf numFmtId="0" fontId="29" fillId="34" borderId="24" xfId="44" applyFont="1" applyFill="1" applyBorder="1" applyAlignment="1">
      <alignment horizontal="center" vertical="center" wrapText="1"/>
    </xf>
    <xf numFmtId="0" fontId="30" fillId="34" borderId="22" xfId="44" applyFont="1" applyFill="1" applyBorder="1" applyAlignment="1">
      <alignment horizontal="center" vertical="center" wrapText="1"/>
    </xf>
    <xf numFmtId="0" fontId="26" fillId="33" borderId="25" xfId="44" applyFill="1" applyBorder="1" applyAlignment="1">
      <alignment horizontal="center" vertical="center" wrapText="1"/>
    </xf>
    <xf numFmtId="0" fontId="31" fillId="0" borderId="0" xfId="44" applyFont="1"/>
    <xf numFmtId="0" fontId="31" fillId="0" borderId="0" xfId="44" applyFont="1" applyAlignment="1">
      <alignment horizontal="center" vertical="center"/>
    </xf>
    <xf numFmtId="0" fontId="31" fillId="0" borderId="0" xfId="44" applyFont="1" applyAlignment="1">
      <alignment horizontal="left" wrapText="1" indent="1"/>
    </xf>
    <xf numFmtId="0" fontId="31" fillId="34" borderId="0" xfId="44" applyFont="1" applyFill="1" applyAlignment="1">
      <alignment horizontal="center" vertical="center" wrapText="1"/>
    </xf>
    <xf numFmtId="0" fontId="32" fillId="34" borderId="0" xfId="44" applyFont="1" applyFill="1" applyAlignment="1">
      <alignment horizontal="center" vertical="center" wrapText="1"/>
    </xf>
    <xf numFmtId="4" fontId="34" fillId="0" borderId="0" xfId="45" applyNumberFormat="1" applyFont="1"/>
    <xf numFmtId="4" fontId="31" fillId="0" borderId="26" xfId="44" applyNumberFormat="1" applyFont="1" applyBorder="1" applyAlignment="1">
      <alignment vertical="center"/>
    </xf>
    <xf numFmtId="4" fontId="35" fillId="0" borderId="27" xfId="44" applyNumberFormat="1" applyFont="1" applyBorder="1" applyAlignment="1">
      <alignment horizontal="center" vertical="center"/>
    </xf>
    <xf numFmtId="4" fontId="31" fillId="0" borderId="28" xfId="44" applyNumberFormat="1" applyFont="1" applyBorder="1" applyAlignment="1">
      <alignment vertical="center"/>
    </xf>
    <xf numFmtId="4" fontId="35" fillId="0" borderId="28" xfId="44" applyNumberFormat="1" applyFont="1" applyBorder="1" applyAlignment="1">
      <alignment horizontal="center" vertical="center"/>
    </xf>
    <xf numFmtId="0" fontId="31" fillId="0" borderId="29" xfId="44" applyFont="1" applyBorder="1" applyAlignment="1">
      <alignment horizontal="center" vertical="center"/>
    </xf>
    <xf numFmtId="0" fontId="31" fillId="0" borderId="29" xfId="44" applyFont="1" applyBorder="1" applyAlignment="1">
      <alignment horizontal="left" wrapText="1" indent="1"/>
    </xf>
    <xf numFmtId="0" fontId="31" fillId="34" borderId="29" xfId="44" applyFont="1" applyFill="1" applyBorder="1" applyAlignment="1">
      <alignment horizontal="center" vertical="center" wrapText="1"/>
    </xf>
    <xf numFmtId="0" fontId="32" fillId="34" borderId="29" xfId="44" applyFont="1" applyFill="1" applyBorder="1" applyAlignment="1">
      <alignment horizontal="center" vertical="center" wrapText="1"/>
    </xf>
    <xf numFmtId="3" fontId="31" fillId="0" borderId="22" xfId="44" applyNumberFormat="1" applyFont="1" applyBorder="1" applyAlignment="1">
      <alignment vertical="center"/>
    </xf>
    <xf numFmtId="4" fontId="35" fillId="0" borderId="29" xfId="44" applyNumberFormat="1" applyFont="1" applyBorder="1" applyAlignment="1">
      <alignment horizontal="center" vertical="center"/>
    </xf>
    <xf numFmtId="0" fontId="27" fillId="0" borderId="0" xfId="44" applyFont="1"/>
    <xf numFmtId="0" fontId="27" fillId="0" borderId="0" xfId="44" applyFont="1" applyAlignment="1">
      <alignment horizontal="center" vertical="center"/>
    </xf>
    <xf numFmtId="0" fontId="27" fillId="0" borderId="0" xfId="44" applyFont="1" applyAlignment="1">
      <alignment horizontal="left" wrapText="1" indent="1"/>
    </xf>
    <xf numFmtId="0" fontId="27" fillId="34" borderId="0" xfId="44" applyFont="1" applyFill="1" applyAlignment="1">
      <alignment horizontal="center" vertical="center" wrapText="1"/>
    </xf>
    <xf numFmtId="0" fontId="36" fillId="34" borderId="0" xfId="44" applyFont="1" applyFill="1" applyAlignment="1">
      <alignment horizontal="center" vertical="center" wrapText="1"/>
    </xf>
    <xf numFmtId="0" fontId="27" fillId="0" borderId="0" xfId="44" applyFont="1" applyAlignment="1">
      <alignment horizontal="center" vertical="center" wrapText="1"/>
    </xf>
    <xf numFmtId="0" fontId="37" fillId="0" borderId="0" xfId="44" applyFont="1" applyAlignment="1">
      <alignment horizontal="center" vertical="center" wrapText="1"/>
    </xf>
    <xf numFmtId="0" fontId="27" fillId="0" borderId="27" xfId="44" applyFont="1" applyBorder="1" applyAlignment="1">
      <alignment horizontal="center" vertical="center"/>
    </xf>
    <xf numFmtId="0" fontId="27" fillId="0" borderId="27" xfId="44" applyFont="1" applyBorder="1" applyAlignment="1">
      <alignment horizontal="left" vertical="center" wrapText="1" indent="1"/>
    </xf>
    <xf numFmtId="0" fontId="27" fillId="34" borderId="27" xfId="44" applyFont="1" applyFill="1" applyBorder="1" applyAlignment="1">
      <alignment horizontal="center" vertical="center" wrapText="1"/>
    </xf>
    <xf numFmtId="0" fontId="36" fillId="34" borderId="27" xfId="44" applyFont="1" applyFill="1" applyBorder="1" applyAlignment="1">
      <alignment horizontal="center" vertical="center" wrapText="1"/>
    </xf>
    <xf numFmtId="0" fontId="27" fillId="0" borderId="27" xfId="44" applyFont="1" applyBorder="1" applyAlignment="1">
      <alignment horizontal="center" vertical="center" wrapText="1"/>
    </xf>
    <xf numFmtId="0" fontId="37" fillId="0" borderId="27" xfId="44" applyFont="1" applyBorder="1" applyAlignment="1">
      <alignment horizontal="center" vertical="center" wrapText="1"/>
    </xf>
    <xf numFmtId="0" fontId="27" fillId="34" borderId="30" xfId="44" applyFont="1" applyFill="1" applyBorder="1" applyAlignment="1">
      <alignment horizontal="center" vertical="center" wrapText="1"/>
    </xf>
    <xf numFmtId="0" fontId="37" fillId="35" borderId="0" xfId="44" applyFont="1" applyFill="1" applyAlignment="1">
      <alignment horizontal="center" vertical="center" wrapText="1"/>
    </xf>
    <xf numFmtId="0" fontId="27" fillId="0" borderId="0" xfId="44" applyFont="1" applyAlignment="1">
      <alignment horizontal="left" vertical="center" wrapText="1" indent="4"/>
    </xf>
    <xf numFmtId="0" fontId="27" fillId="34" borderId="31" xfId="44" applyFont="1" applyFill="1" applyBorder="1" applyAlignment="1">
      <alignment horizontal="center" vertical="center" wrapText="1"/>
    </xf>
    <xf numFmtId="0" fontId="36" fillId="34" borderId="31" xfId="44" applyFont="1" applyFill="1" applyBorder="1" applyAlignment="1">
      <alignment horizontal="center" vertical="center" wrapText="1"/>
    </xf>
    <xf numFmtId="0" fontId="27" fillId="34" borderId="32" xfId="44" applyFont="1" applyFill="1" applyBorder="1" applyAlignment="1">
      <alignment horizontal="center" vertical="center" wrapText="1"/>
    </xf>
    <xf numFmtId="0" fontId="36" fillId="34" borderId="33" xfId="44" applyFont="1" applyFill="1" applyBorder="1" applyAlignment="1">
      <alignment horizontal="center" vertical="center" wrapText="1"/>
    </xf>
    <xf numFmtId="0" fontId="27" fillId="0" borderId="0" xfId="44" applyFont="1" applyAlignment="1">
      <alignment horizontal="left" vertical="center" wrapText="1" indent="3"/>
    </xf>
    <xf numFmtId="0" fontId="27" fillId="0" borderId="0" xfId="44" applyFont="1" applyAlignment="1">
      <alignment horizontal="left" vertical="top" wrapText="1" indent="1"/>
    </xf>
    <xf numFmtId="0" fontId="27" fillId="0" borderId="0" xfId="44" applyFont="1" applyAlignment="1">
      <alignment horizontal="left" vertical="top" wrapText="1" indent="3"/>
    </xf>
    <xf numFmtId="0" fontId="38" fillId="0" borderId="0" xfId="44" applyFont="1" applyAlignment="1">
      <alignment horizontal="center" vertical="center"/>
    </xf>
    <xf numFmtId="0" fontId="27" fillId="33" borderId="34" xfId="44" applyFont="1" applyFill="1" applyBorder="1" applyAlignment="1">
      <alignment horizontal="center" vertical="center"/>
    </xf>
    <xf numFmtId="0" fontId="27" fillId="33" borderId="34" xfId="44" applyFont="1" applyFill="1" applyBorder="1" applyAlignment="1">
      <alignment horizontal="right" wrapText="1" indent="1"/>
    </xf>
    <xf numFmtId="0" fontId="27" fillId="33" borderId="34" xfId="44" applyFont="1" applyFill="1" applyBorder="1" applyAlignment="1">
      <alignment horizontal="center" vertical="center" wrapText="1"/>
    </xf>
    <xf numFmtId="0" fontId="36" fillId="33" borderId="34" xfId="44" applyFont="1" applyFill="1" applyBorder="1" applyAlignment="1">
      <alignment horizontal="center" vertical="center" wrapText="1"/>
    </xf>
    <xf numFmtId="0" fontId="27" fillId="33" borderId="0" xfId="44" applyFont="1" applyFill="1"/>
    <xf numFmtId="0" fontId="27" fillId="33" borderId="0" xfId="44" applyFont="1" applyFill="1" applyAlignment="1">
      <alignment horizontal="right" indent="1"/>
    </xf>
    <xf numFmtId="0" fontId="27" fillId="33" borderId="0" xfId="44" applyFont="1" applyFill="1" applyAlignment="1">
      <alignment horizontal="center" vertical="center"/>
    </xf>
    <xf numFmtId="0" fontId="36" fillId="33" borderId="0" xfId="44" applyFont="1" applyFill="1" applyAlignment="1">
      <alignment horizontal="center" vertical="center"/>
    </xf>
    <xf numFmtId="0" fontId="36" fillId="0" borderId="0" xfId="44" applyFont="1" applyAlignment="1">
      <alignment horizontal="center" vertical="center" wrapText="1"/>
    </xf>
    <xf numFmtId="0" fontId="27" fillId="0" borderId="0" xfId="44" applyFont="1" applyAlignment="1">
      <alignment horizontal="left" vertical="center" wrapText="1"/>
    </xf>
    <xf numFmtId="0" fontId="27" fillId="0" borderId="0" xfId="44" applyFont="1" applyAlignment="1">
      <alignment horizontal="left" vertical="center"/>
    </xf>
    <xf numFmtId="0" fontId="27" fillId="34" borderId="0" xfId="44" applyFont="1" applyFill="1" applyAlignment="1">
      <alignment horizontal="left" vertical="center" wrapText="1"/>
    </xf>
    <xf numFmtId="0" fontId="36" fillId="34" borderId="0" xfId="44" applyFont="1" applyFill="1" applyAlignment="1">
      <alignment horizontal="left" vertical="center" wrapText="1"/>
    </xf>
    <xf numFmtId="4" fontId="27" fillId="0" borderId="0" xfId="44" applyNumberFormat="1" applyFont="1" applyAlignment="1">
      <alignment horizontal="left" vertical="center" wrapText="1"/>
    </xf>
    <xf numFmtId="4" fontId="39" fillId="0" borderId="0" xfId="44" applyNumberFormat="1" applyFont="1" applyAlignment="1">
      <alignment horizontal="center" vertical="center"/>
    </xf>
    <xf numFmtId="0" fontId="18" fillId="0" borderId="10" xfId="0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0" fontId="18" fillId="0" borderId="0" xfId="0" applyFont="1"/>
    <xf numFmtId="0" fontId="27" fillId="0" borderId="0" xfId="44" applyFont="1" applyFill="1" applyAlignment="1">
      <alignment horizontal="center" vertical="center"/>
    </xf>
    <xf numFmtId="4" fontId="39" fillId="0" borderId="0" xfId="44" applyNumberFormat="1" applyFont="1" applyAlignment="1">
      <alignment horizontal="center" vertical="center" wrapText="1"/>
    </xf>
    <xf numFmtId="4" fontId="40" fillId="34" borderId="0" xfId="44" applyNumberFormat="1" applyFont="1" applyFill="1" applyAlignment="1">
      <alignment horizontal="center" vertical="center" wrapText="1"/>
    </xf>
    <xf numFmtId="0" fontId="39" fillId="34" borderId="33" xfId="44" applyFont="1" applyFill="1" applyBorder="1" applyAlignment="1">
      <alignment horizontal="center" vertical="center" wrapText="1"/>
    </xf>
    <xf numFmtId="4" fontId="37" fillId="33" borderId="0" xfId="44" applyNumberFormat="1" applyFont="1" applyFill="1" applyAlignment="1">
      <alignment horizontal="center" vertical="center"/>
    </xf>
    <xf numFmtId="0" fontId="26" fillId="33" borderId="25" xfId="44" applyFill="1" applyBorder="1" applyAlignment="1">
      <alignment horizontal="center" vertical="center" wrapText="1"/>
    </xf>
    <xf numFmtId="0" fontId="26" fillId="33" borderId="24" xfId="44" applyFill="1" applyBorder="1" applyAlignment="1">
      <alignment horizontal="center" vertical="center" wrapText="1"/>
    </xf>
    <xf numFmtId="4" fontId="27" fillId="33" borderId="35" xfId="44" applyNumberFormat="1" applyFont="1" applyFill="1" applyBorder="1" applyAlignment="1">
      <alignment horizontal="center" vertical="center"/>
    </xf>
    <xf numFmtId="0" fontId="25" fillId="0" borderId="0" xfId="43" applyAlignment="1">
      <alignment horizontal="left" vertical="top" wrapText="1"/>
    </xf>
    <xf numFmtId="0" fontId="22" fillId="0" borderId="0" xfId="42" applyFont="1" applyAlignment="1">
      <alignment horizontal="center" vertical="center" wrapText="1"/>
    </xf>
    <xf numFmtId="0" fontId="22" fillId="0" borderId="11" xfId="42" applyFont="1" applyBorder="1" applyAlignment="1">
      <alignment horizontal="center" wrapText="1"/>
    </xf>
    <xf numFmtId="0" fontId="22" fillId="0" borderId="12" xfId="42" applyFont="1" applyBorder="1" applyAlignment="1">
      <alignment horizontal="center" wrapText="1"/>
    </xf>
    <xf numFmtId="0" fontId="22" fillId="0" borderId="13" xfId="42" applyFont="1" applyBorder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C074BCC4-E185-46AE-ABF5-26EB8F04D321}"/>
    <cellStyle name="Normal 3" xfId="42" xr:uid="{064A49E8-0A7F-4CD1-8C6E-0EEE7EEC6713}"/>
    <cellStyle name="Normal 4" xfId="45" xr:uid="{67806290-78B5-4680-9FF6-881EB172139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-seimas.lrs.lt/portal/legalAct/lt/TAD/8c7fdae0162111e6aa14e8b63147ee94/as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0D3B-4778-4D8B-ADFA-CA8A0A4735CB}">
  <dimension ref="A1:AK5"/>
  <sheetViews>
    <sheetView showGridLines="0" zoomScale="140" zoomScaleNormal="140" workbookViewId="0">
      <selection activeCell="F5" sqref="F5"/>
    </sheetView>
  </sheetViews>
  <sheetFormatPr defaultRowHeight="14.4" x14ac:dyDescent="0.3"/>
  <cols>
    <col min="1" max="1" width="16.6640625" bestFit="1" customWidth="1"/>
    <col min="2" max="2" width="3.88671875" bestFit="1" customWidth="1"/>
    <col min="3" max="3" width="4.6640625" bestFit="1" customWidth="1"/>
    <col min="4" max="4" width="3.77734375" bestFit="1" customWidth="1"/>
    <col min="5" max="5" width="4.5546875" bestFit="1" customWidth="1"/>
    <col min="6" max="6" width="30.109375" bestFit="1" customWidth="1"/>
    <col min="7" max="7" width="6.109375" bestFit="1" customWidth="1"/>
    <col min="8" max="8" width="6.77734375" bestFit="1" customWidth="1"/>
    <col min="9" max="9" width="4.77734375" bestFit="1" customWidth="1"/>
    <col min="10" max="10" width="3.88671875" bestFit="1" customWidth="1"/>
    <col min="11" max="11" width="8" bestFit="1" customWidth="1"/>
    <col min="12" max="12" width="2.6640625" bestFit="1" customWidth="1"/>
    <col min="13" max="13" width="2.88671875" bestFit="1" customWidth="1"/>
    <col min="14" max="14" width="4.77734375" bestFit="1" customWidth="1"/>
    <col min="15" max="15" width="12.44140625" bestFit="1" customWidth="1"/>
    <col min="16" max="16" width="7" bestFit="1" customWidth="1"/>
    <col min="17" max="17" width="6.5546875" bestFit="1" customWidth="1"/>
    <col min="18" max="18" width="11.33203125" bestFit="1" customWidth="1"/>
    <col min="19" max="20" width="10.109375" bestFit="1" customWidth="1"/>
    <col min="21" max="21" width="6.88671875" bestFit="1" customWidth="1"/>
    <col min="22" max="22" width="3.44140625" bestFit="1" customWidth="1"/>
    <col min="23" max="23" width="7.21875" bestFit="1" customWidth="1"/>
    <col min="25" max="25" width="11.6640625" bestFit="1" customWidth="1"/>
    <col min="26" max="26" width="5.21875" bestFit="1" customWidth="1"/>
    <col min="27" max="27" width="8.109375" bestFit="1" customWidth="1"/>
    <col min="28" max="28" width="22.109375" bestFit="1" customWidth="1"/>
    <col min="29" max="29" width="11.6640625" bestFit="1" customWidth="1"/>
    <col min="30" max="30" width="4.77734375" bestFit="1" customWidth="1"/>
    <col min="31" max="31" width="5.44140625" bestFit="1" customWidth="1"/>
    <col min="32" max="32" width="6.44140625" bestFit="1" customWidth="1"/>
    <col min="33" max="33" width="5.88671875" bestFit="1" customWidth="1"/>
    <col min="34" max="34" width="4.5546875" bestFit="1" customWidth="1"/>
    <col min="35" max="35" width="22.109375" bestFit="1" customWidth="1"/>
    <col min="36" max="36" width="8.5546875" bestFit="1" customWidth="1"/>
    <col min="37" max="37" width="6.109375" bestFit="1" customWidth="1"/>
  </cols>
  <sheetData>
    <row r="1" spans="1:37" s="1" customFormat="1" ht="10.19999999999999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/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7</v>
      </c>
      <c r="AI1" s="2" t="s">
        <v>28</v>
      </c>
      <c r="AJ1" s="2" t="s">
        <v>29</v>
      </c>
      <c r="AK1" s="2" t="s">
        <v>30</v>
      </c>
    </row>
    <row r="2" spans="1:37" s="97" customFormat="1" ht="10.199999999999999" hidden="1" x14ac:dyDescent="0.2">
      <c r="A2" s="95" t="s">
        <v>31</v>
      </c>
      <c r="B2" s="95">
        <v>2022</v>
      </c>
      <c r="C2" s="95">
        <v>1</v>
      </c>
      <c r="D2" s="95">
        <v>2022</v>
      </c>
      <c r="E2" s="95">
        <v>0</v>
      </c>
      <c r="F2" s="95" t="s">
        <v>32</v>
      </c>
      <c r="G2" s="95" t="s">
        <v>33</v>
      </c>
      <c r="H2" s="95" t="s">
        <v>34</v>
      </c>
      <c r="I2" s="95" t="s">
        <v>35</v>
      </c>
      <c r="J2" s="95" t="s">
        <v>36</v>
      </c>
      <c r="K2" s="95"/>
      <c r="L2" s="95" t="s">
        <v>37</v>
      </c>
      <c r="M2" s="95" t="s">
        <v>38</v>
      </c>
      <c r="N2" s="95" t="s">
        <v>37</v>
      </c>
      <c r="O2" s="95" t="s">
        <v>39</v>
      </c>
      <c r="P2" s="96">
        <v>44687</v>
      </c>
      <c r="Q2" s="95"/>
      <c r="R2" s="95" t="s">
        <v>40</v>
      </c>
      <c r="S2" s="95" t="s">
        <v>41</v>
      </c>
      <c r="T2" s="95" t="s">
        <v>42</v>
      </c>
      <c r="U2" s="95" t="s">
        <v>37</v>
      </c>
      <c r="V2" s="95" t="s">
        <v>37</v>
      </c>
      <c r="W2" s="95" t="s">
        <v>38</v>
      </c>
      <c r="X2" s="95" t="s">
        <v>37</v>
      </c>
      <c r="Y2" s="95" t="s">
        <v>37</v>
      </c>
      <c r="Z2" s="95" t="s">
        <v>37</v>
      </c>
      <c r="AA2" s="95" t="s">
        <v>37</v>
      </c>
      <c r="AB2" s="95" t="s">
        <v>37</v>
      </c>
      <c r="AC2" s="95" t="s">
        <v>37</v>
      </c>
      <c r="AD2" s="95" t="s">
        <v>37</v>
      </c>
      <c r="AE2" s="95" t="s">
        <v>37</v>
      </c>
      <c r="AF2" s="95" t="s">
        <v>37</v>
      </c>
      <c r="AG2" s="95" t="s">
        <v>37</v>
      </c>
      <c r="AH2" s="95" t="s">
        <v>37</v>
      </c>
      <c r="AI2" s="95" t="s">
        <v>37</v>
      </c>
      <c r="AJ2" s="95" t="s">
        <v>37</v>
      </c>
      <c r="AK2" s="95" t="s">
        <v>37</v>
      </c>
    </row>
    <row r="3" spans="1:37" s="97" customFormat="1" ht="10.199999999999999" hidden="1" x14ac:dyDescent="0.2">
      <c r="A3" s="95" t="s">
        <v>109</v>
      </c>
      <c r="B3" s="95">
        <v>2022</v>
      </c>
      <c r="C3" s="95">
        <v>1</v>
      </c>
      <c r="D3" s="95">
        <v>2022</v>
      </c>
      <c r="E3" s="95">
        <v>0</v>
      </c>
      <c r="F3" s="95" t="s">
        <v>110</v>
      </c>
      <c r="G3" s="95" t="s">
        <v>111</v>
      </c>
      <c r="H3" s="95" t="s">
        <v>112</v>
      </c>
      <c r="I3" s="95" t="s">
        <v>113</v>
      </c>
      <c r="J3" s="95" t="s">
        <v>36</v>
      </c>
      <c r="K3" s="95"/>
      <c r="L3" s="95" t="s">
        <v>37</v>
      </c>
      <c r="M3" s="95" t="s">
        <v>38</v>
      </c>
      <c r="N3" s="95" t="s">
        <v>37</v>
      </c>
      <c r="O3" s="95" t="s">
        <v>114</v>
      </c>
      <c r="P3" s="96">
        <v>44711</v>
      </c>
      <c r="Q3" s="95"/>
      <c r="R3" s="95" t="s">
        <v>40</v>
      </c>
      <c r="S3" s="95" t="s">
        <v>41</v>
      </c>
      <c r="T3" s="95" t="s">
        <v>115</v>
      </c>
      <c r="U3" s="95" t="s">
        <v>37</v>
      </c>
      <c r="V3" s="95" t="s">
        <v>37</v>
      </c>
      <c r="W3" s="95" t="s">
        <v>38</v>
      </c>
      <c r="X3" s="95" t="s">
        <v>37</v>
      </c>
      <c r="Y3" s="95" t="s">
        <v>37</v>
      </c>
      <c r="Z3" s="95" t="s">
        <v>116</v>
      </c>
      <c r="AA3" s="95" t="s">
        <v>117</v>
      </c>
      <c r="AB3" s="95" t="s">
        <v>118</v>
      </c>
      <c r="AC3" s="95" t="s">
        <v>46</v>
      </c>
      <c r="AD3" s="95" t="s">
        <v>37</v>
      </c>
      <c r="AE3" s="95" t="s">
        <v>37</v>
      </c>
      <c r="AF3" s="95" t="s">
        <v>37</v>
      </c>
      <c r="AG3" s="95" t="s">
        <v>37</v>
      </c>
      <c r="AH3" s="95" t="s">
        <v>119</v>
      </c>
      <c r="AI3" s="95" t="s">
        <v>118</v>
      </c>
      <c r="AJ3" s="95" t="s">
        <v>37</v>
      </c>
      <c r="AK3" s="95" t="s">
        <v>37</v>
      </c>
    </row>
    <row r="4" spans="1:37" s="97" customFormat="1" ht="10.199999999999999" x14ac:dyDescent="0.2">
      <c r="A4" s="95" t="s">
        <v>120</v>
      </c>
      <c r="B4" s="95">
        <v>2022</v>
      </c>
      <c r="C4" s="95">
        <v>2</v>
      </c>
      <c r="D4" s="95">
        <v>2022</v>
      </c>
      <c r="E4" s="95">
        <v>0</v>
      </c>
      <c r="F4" s="95" t="s">
        <v>121</v>
      </c>
      <c r="G4" s="95" t="s">
        <v>122</v>
      </c>
      <c r="H4" s="95" t="s">
        <v>123</v>
      </c>
      <c r="I4" s="95" t="s">
        <v>113</v>
      </c>
      <c r="J4" s="95" t="s">
        <v>36</v>
      </c>
      <c r="K4" s="95"/>
      <c r="L4" s="95" t="s">
        <v>37</v>
      </c>
      <c r="M4" s="95" t="s">
        <v>38</v>
      </c>
      <c r="N4" s="95" t="s">
        <v>37</v>
      </c>
      <c r="O4" s="95" t="s">
        <v>124</v>
      </c>
      <c r="P4" s="96">
        <v>44827</v>
      </c>
      <c r="Q4" s="95"/>
      <c r="R4" s="95" t="s">
        <v>40</v>
      </c>
      <c r="S4" s="95" t="s">
        <v>41</v>
      </c>
      <c r="T4" s="95" t="s">
        <v>115</v>
      </c>
      <c r="U4" s="95" t="s">
        <v>37</v>
      </c>
      <c r="V4" s="95" t="s">
        <v>37</v>
      </c>
      <c r="W4" s="95" t="s">
        <v>38</v>
      </c>
      <c r="X4" s="95" t="s">
        <v>37</v>
      </c>
      <c r="Y4" s="95" t="s">
        <v>37</v>
      </c>
      <c r="Z4" s="95" t="s">
        <v>116</v>
      </c>
      <c r="AA4" s="95" t="s">
        <v>117</v>
      </c>
      <c r="AB4" s="95" t="s">
        <v>118</v>
      </c>
      <c r="AC4" s="95" t="s">
        <v>46</v>
      </c>
      <c r="AD4" s="95" t="s">
        <v>37</v>
      </c>
      <c r="AE4" s="95" t="s">
        <v>37</v>
      </c>
      <c r="AF4" s="95" t="s">
        <v>37</v>
      </c>
      <c r="AG4" s="95" t="s">
        <v>37</v>
      </c>
      <c r="AH4" s="95" t="s">
        <v>119</v>
      </c>
      <c r="AI4" s="95" t="s">
        <v>118</v>
      </c>
      <c r="AJ4" s="95" t="s">
        <v>37</v>
      </c>
      <c r="AK4" s="95" t="s">
        <v>37</v>
      </c>
    </row>
    <row r="5" spans="1:37" s="97" customFormat="1" ht="10.199999999999999" x14ac:dyDescent="0.2">
      <c r="A5" s="95" t="s">
        <v>125</v>
      </c>
      <c r="B5" s="95">
        <v>2022</v>
      </c>
      <c r="C5" s="95">
        <v>2</v>
      </c>
      <c r="D5" s="95">
        <v>2022</v>
      </c>
      <c r="E5" s="95">
        <v>0</v>
      </c>
      <c r="F5" s="95" t="s">
        <v>126</v>
      </c>
      <c r="G5" s="95" t="s">
        <v>127</v>
      </c>
      <c r="H5" s="95" t="s">
        <v>128</v>
      </c>
      <c r="I5" s="95" t="s">
        <v>113</v>
      </c>
      <c r="J5" s="95" t="s">
        <v>36</v>
      </c>
      <c r="K5" s="95"/>
      <c r="L5" s="95" t="s">
        <v>37</v>
      </c>
      <c r="M5" s="95" t="s">
        <v>38</v>
      </c>
      <c r="N5" s="95" t="s">
        <v>37</v>
      </c>
      <c r="O5" s="95" t="s">
        <v>129</v>
      </c>
      <c r="P5" s="96">
        <v>44834</v>
      </c>
      <c r="Q5" s="95"/>
      <c r="R5" s="95" t="s">
        <v>40</v>
      </c>
      <c r="S5" s="95" t="s">
        <v>41</v>
      </c>
      <c r="T5" s="95" t="s">
        <v>115</v>
      </c>
      <c r="U5" s="95" t="s">
        <v>37</v>
      </c>
      <c r="V5" s="95" t="s">
        <v>37</v>
      </c>
      <c r="W5" s="95" t="s">
        <v>38</v>
      </c>
      <c r="X5" s="95" t="s">
        <v>37</v>
      </c>
      <c r="Y5" s="95" t="s">
        <v>37</v>
      </c>
      <c r="Z5" s="95" t="s">
        <v>130</v>
      </c>
      <c r="AA5" s="95" t="s">
        <v>131</v>
      </c>
      <c r="AB5" s="95" t="s">
        <v>118</v>
      </c>
      <c r="AC5" s="95" t="s">
        <v>46</v>
      </c>
      <c r="AD5" s="95" t="s">
        <v>37</v>
      </c>
      <c r="AE5" s="95" t="s">
        <v>37</v>
      </c>
      <c r="AF5" s="95" t="s">
        <v>37</v>
      </c>
      <c r="AG5" s="95" t="s">
        <v>37</v>
      </c>
      <c r="AH5" s="95" t="s">
        <v>119</v>
      </c>
      <c r="AI5" s="95" t="s">
        <v>118</v>
      </c>
      <c r="AJ5" s="95" t="s">
        <v>37</v>
      </c>
      <c r="AK5" s="95" t="s">
        <v>37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"/>
  <sheetViews>
    <sheetView showGridLines="0" zoomScale="120" zoomScaleNormal="120" workbookViewId="0">
      <selection activeCell="O7" sqref="O7"/>
    </sheetView>
  </sheetViews>
  <sheetFormatPr defaultRowHeight="14.4" x14ac:dyDescent="0.3"/>
  <cols>
    <col min="1" max="1" width="16.6640625" bestFit="1" customWidth="1"/>
    <col min="2" max="2" width="3.88671875" bestFit="1" customWidth="1"/>
    <col min="3" max="3" width="4.6640625" bestFit="1" customWidth="1"/>
    <col min="4" max="4" width="3.77734375" bestFit="1" customWidth="1"/>
    <col min="5" max="5" width="4.5546875" bestFit="1" customWidth="1"/>
    <col min="6" max="6" width="23.6640625" bestFit="1" customWidth="1"/>
    <col min="7" max="7" width="6.109375" bestFit="1" customWidth="1"/>
    <col min="8" max="8" width="6.77734375" bestFit="1" customWidth="1"/>
    <col min="9" max="9" width="4.77734375" bestFit="1" customWidth="1"/>
    <col min="10" max="10" width="3.88671875" bestFit="1" customWidth="1"/>
    <col min="11" max="11" width="8" bestFit="1" customWidth="1"/>
    <col min="12" max="12" width="2.6640625" bestFit="1" customWidth="1"/>
    <col min="13" max="13" width="2.88671875" bestFit="1" customWidth="1"/>
    <col min="14" max="14" width="4.77734375" bestFit="1" customWidth="1"/>
    <col min="15" max="15" width="12.44140625" bestFit="1" customWidth="1"/>
    <col min="16" max="16" width="9.33203125" customWidth="1"/>
    <col min="17" max="17" width="6.5546875" bestFit="1" customWidth="1"/>
    <col min="18" max="18" width="11.33203125" bestFit="1" customWidth="1"/>
    <col min="19" max="20" width="10.109375" bestFit="1" customWidth="1"/>
    <col min="21" max="21" width="6.88671875" bestFit="1" customWidth="1"/>
    <col min="22" max="22" width="3.44140625" bestFit="1" customWidth="1"/>
    <col min="23" max="23" width="7.21875" bestFit="1" customWidth="1"/>
    <col min="25" max="25" width="11.6640625" bestFit="1" customWidth="1"/>
    <col min="26" max="26" width="4.77734375" bestFit="1" customWidth="1"/>
    <col min="27" max="27" width="7.6640625" bestFit="1" customWidth="1"/>
    <col min="28" max="28" width="21.44140625" bestFit="1" customWidth="1"/>
    <col min="29" max="29" width="11.6640625" bestFit="1" customWidth="1"/>
    <col min="30" max="30" width="4.77734375" bestFit="1" customWidth="1"/>
    <col min="31" max="31" width="5.44140625" bestFit="1" customWidth="1"/>
    <col min="32" max="32" width="6.44140625" bestFit="1" customWidth="1"/>
    <col min="33" max="33" width="5.88671875" bestFit="1" customWidth="1"/>
    <col min="34" max="34" width="4.5546875" bestFit="1" customWidth="1"/>
    <col min="35" max="35" width="21.44140625" bestFit="1" customWidth="1"/>
    <col min="36" max="36" width="8.5546875" bestFit="1" customWidth="1"/>
    <col min="37" max="37" width="6.109375" bestFit="1" customWidth="1"/>
  </cols>
  <sheetData>
    <row r="1" spans="1:37" s="1" customFormat="1" ht="10.19999999999999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/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7</v>
      </c>
      <c r="AI1" s="2" t="s">
        <v>28</v>
      </c>
      <c r="AJ1" s="2" t="s">
        <v>29</v>
      </c>
      <c r="AK1" s="2" t="s">
        <v>30</v>
      </c>
    </row>
    <row r="2" spans="1:37" s="5" customFormat="1" ht="24" customHeight="1" x14ac:dyDescent="0.3">
      <c r="A2" s="3" t="s">
        <v>31</v>
      </c>
      <c r="B2" s="3">
        <v>2022</v>
      </c>
      <c r="C2" s="3">
        <v>1</v>
      </c>
      <c r="D2" s="3">
        <v>2022</v>
      </c>
      <c r="E2" s="3">
        <v>0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/>
      <c r="L2" s="3" t="s">
        <v>37</v>
      </c>
      <c r="M2" s="3" t="s">
        <v>38</v>
      </c>
      <c r="N2" s="3" t="s">
        <v>37</v>
      </c>
      <c r="O2" s="3" t="s">
        <v>39</v>
      </c>
      <c r="P2" s="4">
        <v>44687</v>
      </c>
      <c r="Q2" s="3"/>
      <c r="R2" s="3" t="s">
        <v>40</v>
      </c>
      <c r="S2" s="3" t="s">
        <v>41</v>
      </c>
      <c r="T2" s="3" t="s">
        <v>42</v>
      </c>
      <c r="U2" s="3" t="s">
        <v>37</v>
      </c>
      <c r="V2" s="3" t="s">
        <v>37</v>
      </c>
      <c r="W2" s="3" t="s">
        <v>38</v>
      </c>
      <c r="X2" s="3" t="s">
        <v>37</v>
      </c>
      <c r="Y2" s="3" t="s">
        <v>37</v>
      </c>
      <c r="Z2" s="3" t="s">
        <v>43</v>
      </c>
      <c r="AA2" s="3" t="s">
        <v>44</v>
      </c>
      <c r="AB2" s="3" t="s">
        <v>45</v>
      </c>
      <c r="AC2" s="3" t="s">
        <v>46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47</v>
      </c>
      <c r="AI2" s="3" t="s">
        <v>45</v>
      </c>
      <c r="AJ2" s="3" t="s">
        <v>37</v>
      </c>
      <c r="AK2" s="3" t="s">
        <v>37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814E-D619-402B-8F32-314EF76A824B}">
  <sheetPr>
    <tabColor rgb="FF92D050"/>
  </sheetPr>
  <dimension ref="A1:H27"/>
  <sheetViews>
    <sheetView topLeftCell="B1" workbookViewId="0">
      <pane ySplit="6" topLeftCell="A13" activePane="bottomLeft" state="frozen"/>
      <selection pane="bottomLeft" activeCell="F1" sqref="F1"/>
    </sheetView>
  </sheetViews>
  <sheetFormatPr defaultColWidth="9.109375" defaultRowHeight="13.8" x14ac:dyDescent="0.3"/>
  <cols>
    <col min="1" max="1" width="10.109375" style="56" hidden="1" customWidth="1"/>
    <col min="2" max="2" width="9.109375" style="57" customWidth="1"/>
    <col min="3" max="3" width="56" style="58" customWidth="1"/>
    <col min="4" max="4" width="19.44140625" style="61" customWidth="1"/>
    <col min="5" max="5" width="7.88671875" style="88" customWidth="1"/>
    <col min="6" max="6" width="26.44140625" style="57" customWidth="1"/>
    <col min="7" max="7" width="18.77734375" style="61" hidden="1" customWidth="1"/>
    <col min="8" max="8" width="24.109375" style="62" customWidth="1"/>
    <col min="9" max="16384" width="9.109375" style="56"/>
  </cols>
  <sheetData>
    <row r="1" spans="1:8" s="34" customFormat="1" ht="44.25" customHeight="1" thickBot="1" x14ac:dyDescent="0.35">
      <c r="A1" s="34" t="s">
        <v>59</v>
      </c>
      <c r="B1" s="35" t="s">
        <v>60</v>
      </c>
      <c r="C1" s="36" t="s">
        <v>61</v>
      </c>
      <c r="D1" s="37" t="s">
        <v>62</v>
      </c>
      <c r="E1" s="38" t="s">
        <v>63</v>
      </c>
      <c r="F1" s="39" t="s">
        <v>120</v>
      </c>
      <c r="G1" s="103" t="s">
        <v>125</v>
      </c>
      <c r="H1" s="104"/>
    </row>
    <row r="2" spans="1:8" s="40" customFormat="1" ht="15" thickTop="1" x14ac:dyDescent="0.3">
      <c r="A2" s="40" t="s">
        <v>64</v>
      </c>
      <c r="B2" s="41" t="s">
        <v>65</v>
      </c>
      <c r="C2" s="42" t="s">
        <v>66</v>
      </c>
      <c r="D2" s="43"/>
      <c r="E2" s="44"/>
      <c r="F2" s="45">
        <v>254112.64000000001</v>
      </c>
      <c r="G2" s="46"/>
      <c r="H2" s="47"/>
    </row>
    <row r="3" spans="1:8" s="40" customFormat="1" x14ac:dyDescent="0.3">
      <c r="B3" s="41">
        <v>11</v>
      </c>
      <c r="C3" s="42" t="s">
        <v>67</v>
      </c>
      <c r="D3" s="43"/>
      <c r="E3" s="44"/>
      <c r="F3" s="48">
        <v>100000</v>
      </c>
      <c r="G3" s="48"/>
      <c r="H3" s="49"/>
    </row>
    <row r="4" spans="1:8" s="40" customFormat="1" ht="14.4" thickBot="1" x14ac:dyDescent="0.35">
      <c r="B4" s="50">
        <v>29</v>
      </c>
      <c r="C4" s="51" t="s">
        <v>68</v>
      </c>
      <c r="D4" s="52"/>
      <c r="E4" s="53"/>
      <c r="F4" s="54">
        <v>30</v>
      </c>
      <c r="G4" s="54"/>
      <c r="H4" s="55"/>
    </row>
    <row r="5" spans="1:8" s="90" customFormat="1" ht="30" customHeight="1" thickTop="1" x14ac:dyDescent="0.3">
      <c r="C5" s="89" t="s">
        <v>5</v>
      </c>
      <c r="D5" s="91"/>
      <c r="E5" s="92"/>
      <c r="F5" s="61" t="s">
        <v>132</v>
      </c>
      <c r="G5" s="89" t="s">
        <v>69</v>
      </c>
      <c r="H5" s="62" t="s">
        <v>133</v>
      </c>
    </row>
    <row r="6" spans="1:8" s="90" customFormat="1" x14ac:dyDescent="0.3">
      <c r="C6" s="89" t="s">
        <v>51</v>
      </c>
      <c r="D6" s="100">
        <f>SUM(F6:H6)</f>
        <v>32551.300000000003</v>
      </c>
      <c r="E6" s="92"/>
      <c r="F6" s="94">
        <v>21944.7</v>
      </c>
      <c r="G6" s="93"/>
      <c r="H6" s="99">
        <v>10606.6</v>
      </c>
    </row>
    <row r="7" spans="1:8" ht="55.2" x14ac:dyDescent="0.3">
      <c r="B7" s="63"/>
      <c r="C7" s="64" t="s">
        <v>70</v>
      </c>
      <c r="D7" s="65"/>
      <c r="E7" s="66"/>
      <c r="F7" s="67" t="s">
        <v>134</v>
      </c>
      <c r="G7" s="67" t="s">
        <v>71</v>
      </c>
      <c r="H7" s="68" t="s">
        <v>135</v>
      </c>
    </row>
    <row r="8" spans="1:8" ht="96.6" x14ac:dyDescent="0.3">
      <c r="B8" s="57" t="s">
        <v>72</v>
      </c>
      <c r="C8" s="58" t="s">
        <v>73</v>
      </c>
      <c r="D8" s="69">
        <v>1</v>
      </c>
      <c r="E8" s="60"/>
      <c r="H8" s="70"/>
    </row>
    <row r="9" spans="1:8" x14ac:dyDescent="0.3">
      <c r="C9" s="71" t="s">
        <v>74</v>
      </c>
      <c r="D9" s="72" t="s">
        <v>75</v>
      </c>
      <c r="E9" s="73" t="s">
        <v>59</v>
      </c>
      <c r="F9" s="57">
        <v>20</v>
      </c>
      <c r="G9" s="61">
        <v>20</v>
      </c>
      <c r="H9" s="70">
        <v>20</v>
      </c>
    </row>
    <row r="10" spans="1:8" x14ac:dyDescent="0.3">
      <c r="C10" s="71" t="s">
        <v>76</v>
      </c>
      <c r="D10" s="74" t="s">
        <v>77</v>
      </c>
      <c r="E10" s="75"/>
      <c r="H10" s="70"/>
    </row>
    <row r="11" spans="1:8" x14ac:dyDescent="0.3">
      <c r="C11" s="71" t="s">
        <v>78</v>
      </c>
      <c r="D11" s="72" t="s">
        <v>79</v>
      </c>
      <c r="E11" s="73"/>
      <c r="H11" s="70"/>
    </row>
    <row r="12" spans="1:8" ht="27.6" x14ac:dyDescent="0.3">
      <c r="B12" s="57" t="s">
        <v>80</v>
      </c>
      <c r="C12" s="58" t="s">
        <v>81</v>
      </c>
      <c r="D12" s="59" t="s">
        <v>82</v>
      </c>
      <c r="E12" s="60" t="s">
        <v>59</v>
      </c>
      <c r="F12" s="57">
        <v>10</v>
      </c>
      <c r="G12" s="61">
        <v>10</v>
      </c>
      <c r="H12" s="70">
        <v>10</v>
      </c>
    </row>
    <row r="13" spans="1:8" ht="41.4" x14ac:dyDescent="0.3">
      <c r="B13" s="57" t="s">
        <v>83</v>
      </c>
      <c r="C13" s="58" t="s">
        <v>84</v>
      </c>
      <c r="D13" s="74" t="s">
        <v>85</v>
      </c>
      <c r="E13" s="75" t="s">
        <v>59</v>
      </c>
      <c r="F13" s="98"/>
      <c r="H13" s="70"/>
    </row>
    <row r="14" spans="1:8" x14ac:dyDescent="0.3">
      <c r="C14" s="76" t="s">
        <v>86</v>
      </c>
      <c r="D14" s="74" t="s">
        <v>87</v>
      </c>
      <c r="E14" s="75"/>
      <c r="H14" s="70"/>
    </row>
    <row r="15" spans="1:8" x14ac:dyDescent="0.3">
      <c r="C15" s="76" t="s">
        <v>88</v>
      </c>
      <c r="D15" s="72" t="s">
        <v>89</v>
      </c>
      <c r="E15" s="73" t="s">
        <v>59</v>
      </c>
      <c r="F15" s="57">
        <v>10</v>
      </c>
      <c r="G15" s="61">
        <v>10</v>
      </c>
      <c r="H15" s="70">
        <v>10</v>
      </c>
    </row>
    <row r="16" spans="1:8" ht="27.6" x14ac:dyDescent="0.3">
      <c r="B16" s="57" t="s">
        <v>90</v>
      </c>
      <c r="C16" s="77" t="s">
        <v>91</v>
      </c>
      <c r="D16" s="74">
        <v>4</v>
      </c>
      <c r="E16" s="75" t="s">
        <v>64</v>
      </c>
      <c r="G16" s="61">
        <v>10</v>
      </c>
      <c r="H16" s="70"/>
    </row>
    <row r="17" spans="2:8" ht="55.2" x14ac:dyDescent="0.3">
      <c r="B17" s="57" t="s">
        <v>92</v>
      </c>
      <c r="C17" s="58" t="s">
        <v>93</v>
      </c>
      <c r="D17" s="74">
        <v>5</v>
      </c>
      <c r="E17" s="101"/>
      <c r="H17" s="70">
        <v>10</v>
      </c>
    </row>
    <row r="18" spans="2:8" ht="82.8" x14ac:dyDescent="0.3">
      <c r="B18" s="57" t="s">
        <v>94</v>
      </c>
      <c r="C18" s="58" t="s">
        <v>95</v>
      </c>
      <c r="D18" s="74">
        <v>6</v>
      </c>
      <c r="E18" s="75" t="s">
        <v>59</v>
      </c>
      <c r="H18" s="70"/>
    </row>
    <row r="19" spans="2:8" ht="40.799999999999997" customHeight="1" x14ac:dyDescent="0.3">
      <c r="C19" s="78" t="s">
        <v>96</v>
      </c>
      <c r="D19" s="74" t="s">
        <v>97</v>
      </c>
      <c r="E19" s="75" t="s">
        <v>59</v>
      </c>
      <c r="F19" s="57">
        <v>20</v>
      </c>
      <c r="H19" s="70"/>
    </row>
    <row r="20" spans="2:8" ht="27.6" x14ac:dyDescent="0.3">
      <c r="C20" s="78" t="s">
        <v>98</v>
      </c>
      <c r="D20" s="74" t="s">
        <v>99</v>
      </c>
      <c r="E20" s="75"/>
      <c r="H20" s="70"/>
    </row>
    <row r="21" spans="2:8" ht="27.6" x14ac:dyDescent="0.3">
      <c r="C21" s="78" t="s">
        <v>100</v>
      </c>
      <c r="D21" s="74" t="s">
        <v>101</v>
      </c>
      <c r="E21" s="75"/>
      <c r="G21" s="61">
        <v>10</v>
      </c>
      <c r="H21" s="70">
        <v>10</v>
      </c>
    </row>
    <row r="22" spans="2:8" ht="27.6" x14ac:dyDescent="0.3">
      <c r="C22" s="78" t="s">
        <v>102</v>
      </c>
      <c r="D22" s="59" t="s">
        <v>103</v>
      </c>
      <c r="E22" s="60"/>
      <c r="H22" s="70"/>
    </row>
    <row r="23" spans="2:8" ht="55.2" x14ac:dyDescent="0.3">
      <c r="B23" s="57" t="s">
        <v>104</v>
      </c>
      <c r="C23" s="58" t="s">
        <v>105</v>
      </c>
      <c r="D23" s="74">
        <v>7</v>
      </c>
      <c r="E23" s="75" t="s">
        <v>64</v>
      </c>
      <c r="F23" s="79"/>
      <c r="H23" s="70"/>
    </row>
    <row r="24" spans="2:8" x14ac:dyDescent="0.3">
      <c r="B24" s="80"/>
      <c r="C24" s="81" t="s">
        <v>106</v>
      </c>
      <c r="D24" s="82"/>
      <c r="E24" s="83"/>
      <c r="F24" s="80">
        <f>SUM(F8:F23)</f>
        <v>60</v>
      </c>
      <c r="G24" s="80">
        <f t="shared" ref="G24:H24" si="0">SUM(G8:G23)</f>
        <v>60</v>
      </c>
      <c r="H24" s="80">
        <f t="shared" si="0"/>
        <v>60</v>
      </c>
    </row>
    <row r="25" spans="2:8" x14ac:dyDescent="0.3">
      <c r="B25" s="84"/>
      <c r="C25" s="85" t="s">
        <v>107</v>
      </c>
      <c r="D25" s="86"/>
      <c r="E25" s="87"/>
      <c r="F25" s="105">
        <f>+F6</f>
        <v>21944.7</v>
      </c>
      <c r="G25" s="105"/>
      <c r="H25" s="102">
        <f>+H6</f>
        <v>10606.6</v>
      </c>
    </row>
    <row r="27" spans="2:8" ht="30.75" customHeight="1" x14ac:dyDescent="0.3">
      <c r="C27" s="106" t="s">
        <v>108</v>
      </c>
      <c r="D27" s="106"/>
      <c r="E27" s="106"/>
      <c r="F27" s="106"/>
    </row>
  </sheetData>
  <mergeCells count="3">
    <mergeCell ref="G1:H1"/>
    <mergeCell ref="F25:G25"/>
    <mergeCell ref="C27:F27"/>
  </mergeCells>
  <dataValidations count="1">
    <dataValidation type="list" allowBlank="1" showInputMessage="1" showErrorMessage="1" sqref="E8:E23" xr:uid="{88A88167-E8AD-4EF9-9F7E-7E2E2E3551F5}">
      <formula1>$A$1:$A$3</formula1>
    </dataValidation>
  </dataValidations>
  <hyperlinks>
    <hyperlink ref="C27" r:id="rId1" xr:uid="{04E89ACE-51BC-449E-9C08-413B76C9E92C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F6EA-7C34-4BD3-AB84-415BC3704BA6}">
  <sheetPr>
    <tabColor rgb="FF00B0F0"/>
  </sheetPr>
  <dimension ref="A1:G58"/>
  <sheetViews>
    <sheetView showGridLines="0" showRowColHeaders="0" tabSelected="1" zoomScaleNormal="100" zoomScaleSheetLayoutView="100" workbookViewId="0">
      <selection activeCell="E21" sqref="E21"/>
    </sheetView>
  </sheetViews>
  <sheetFormatPr defaultColWidth="9.109375" defaultRowHeight="13.8" x14ac:dyDescent="0.3"/>
  <cols>
    <col min="1" max="1" width="5.44140625" style="6" customWidth="1"/>
    <col min="2" max="2" width="55.88671875" style="18" bestFit="1" customWidth="1"/>
    <col min="3" max="3" width="17.44140625" style="33" customWidth="1"/>
    <col min="4" max="4" width="31.33203125" style="6" customWidth="1"/>
    <col min="5" max="5" width="9.109375" style="6"/>
    <col min="6" max="6" width="9.88671875" style="6" bestFit="1" customWidth="1"/>
    <col min="7" max="7" width="12.6640625" style="6" bestFit="1" customWidth="1"/>
    <col min="8" max="16384" width="9.109375" style="6"/>
  </cols>
  <sheetData>
    <row r="1" spans="1:7" ht="39.75" customHeight="1" thickBot="1" x14ac:dyDescent="0.35">
      <c r="B1" s="107" t="s">
        <v>48</v>
      </c>
      <c r="C1" s="107"/>
      <c r="D1" s="107"/>
    </row>
    <row r="2" spans="1:7" x14ac:dyDescent="0.3">
      <c r="B2" s="108" t="s">
        <v>136</v>
      </c>
      <c r="C2" s="109"/>
      <c r="D2" s="110"/>
      <c r="F2" s="7"/>
    </row>
    <row r="3" spans="1:7" ht="14.4" thickBot="1" x14ac:dyDescent="0.35">
      <c r="B3" s="8" t="s">
        <v>49</v>
      </c>
      <c r="C3" s="9" t="s">
        <v>50</v>
      </c>
      <c r="D3" s="10" t="s">
        <v>51</v>
      </c>
    </row>
    <row r="4" spans="1:7" x14ac:dyDescent="0.3">
      <c r="B4" s="11" t="s">
        <v>52</v>
      </c>
      <c r="C4" s="12">
        <v>2</v>
      </c>
      <c r="D4" s="13">
        <f>+'Prior. eile_48ED'!D6</f>
        <v>32551.300000000003</v>
      </c>
      <c r="G4" s="14"/>
    </row>
    <row r="5" spans="1:7" x14ac:dyDescent="0.3">
      <c r="B5" s="15" t="s">
        <v>53</v>
      </c>
      <c r="C5" s="16">
        <v>2</v>
      </c>
      <c r="D5" s="17">
        <f>SUM(D4:D4)</f>
        <v>32551.300000000003</v>
      </c>
    </row>
    <row r="6" spans="1:7" x14ac:dyDescent="0.3">
      <c r="A6" s="18"/>
      <c r="B6" s="19"/>
      <c r="C6" s="20"/>
      <c r="D6" s="21"/>
    </row>
    <row r="7" spans="1:7" s="23" customFormat="1" ht="24.75" customHeight="1" x14ac:dyDescent="0.3">
      <c r="A7" s="22" t="s">
        <v>54</v>
      </c>
      <c r="B7" s="22" t="s">
        <v>55</v>
      </c>
      <c r="C7" s="22" t="s">
        <v>56</v>
      </c>
      <c r="D7" s="22" t="s">
        <v>57</v>
      </c>
    </row>
    <row r="8" spans="1:7" x14ac:dyDescent="0.3">
      <c r="A8" s="24">
        <v>1</v>
      </c>
      <c r="B8" s="25" t="s">
        <v>125</v>
      </c>
      <c r="C8" s="26" t="s">
        <v>58</v>
      </c>
      <c r="D8" s="27">
        <f>+'Prior. eile_48ED'!F24</f>
        <v>60</v>
      </c>
    </row>
    <row r="9" spans="1:7" x14ac:dyDescent="0.3">
      <c r="A9" s="24">
        <v>2</v>
      </c>
      <c r="B9" s="28" t="s">
        <v>120</v>
      </c>
      <c r="C9" s="26" t="s">
        <v>58</v>
      </c>
      <c r="D9" s="27">
        <v>60</v>
      </c>
    </row>
    <row r="10" spans="1:7" x14ac:dyDescent="0.3">
      <c r="A10" s="29"/>
      <c r="B10" s="30"/>
      <c r="C10" s="30"/>
      <c r="D10" s="31"/>
    </row>
    <row r="11" spans="1:7" x14ac:dyDescent="0.3">
      <c r="A11" s="29"/>
      <c r="B11" s="30"/>
      <c r="C11" s="30"/>
      <c r="D11" s="31"/>
    </row>
    <row r="12" spans="1:7" x14ac:dyDescent="0.3">
      <c r="A12" s="29"/>
      <c r="B12" s="30"/>
      <c r="C12" s="30"/>
      <c r="D12" s="31"/>
    </row>
    <row r="13" spans="1:7" x14ac:dyDescent="0.3">
      <c r="A13" s="29"/>
      <c r="B13" s="30"/>
      <c r="C13" s="30"/>
      <c r="D13" s="31"/>
    </row>
    <row r="14" spans="1:7" x14ac:dyDescent="0.3">
      <c r="A14" s="29"/>
      <c r="B14" s="30"/>
      <c r="C14" s="30"/>
      <c r="D14" s="31"/>
    </row>
    <row r="15" spans="1:7" x14ac:dyDescent="0.3">
      <c r="A15" s="29"/>
      <c r="B15" s="30"/>
      <c r="C15" s="30"/>
      <c r="D15" s="31"/>
    </row>
    <row r="16" spans="1:7" x14ac:dyDescent="0.3">
      <c r="A16" s="29"/>
      <c r="B16" s="30"/>
      <c r="C16" s="30"/>
      <c r="D16" s="31"/>
    </row>
    <row r="17" spans="1:4" x14ac:dyDescent="0.3">
      <c r="A17" s="29"/>
      <c r="B17" s="30"/>
      <c r="C17" s="30"/>
      <c r="D17" s="31"/>
    </row>
    <row r="18" spans="1:4" x14ac:dyDescent="0.3">
      <c r="A18" s="29"/>
      <c r="B18" s="30"/>
      <c r="C18" s="30"/>
      <c r="D18" s="31"/>
    </row>
    <row r="19" spans="1:4" x14ac:dyDescent="0.3">
      <c r="A19" s="29"/>
      <c r="B19" s="30"/>
      <c r="C19" s="30"/>
      <c r="D19" s="31"/>
    </row>
    <row r="20" spans="1:4" x14ac:dyDescent="0.3">
      <c r="A20" s="29"/>
      <c r="B20" s="30"/>
      <c r="C20" s="30"/>
      <c r="D20" s="31"/>
    </row>
    <row r="21" spans="1:4" x14ac:dyDescent="0.3">
      <c r="A21" s="29"/>
      <c r="B21" s="30"/>
      <c r="C21" s="30"/>
      <c r="D21" s="31"/>
    </row>
    <row r="22" spans="1:4" x14ac:dyDescent="0.3">
      <c r="A22" s="29"/>
      <c r="B22" s="30"/>
      <c r="C22" s="30"/>
      <c r="D22" s="31"/>
    </row>
    <row r="23" spans="1:4" x14ac:dyDescent="0.3">
      <c r="A23" s="29"/>
      <c r="B23" s="30"/>
      <c r="C23" s="30"/>
      <c r="D23" s="31"/>
    </row>
    <row r="24" spans="1:4" x14ac:dyDescent="0.3">
      <c r="A24" s="29"/>
      <c r="B24" s="30"/>
      <c r="C24" s="30"/>
      <c r="D24" s="31"/>
    </row>
    <row r="25" spans="1:4" x14ac:dyDescent="0.3">
      <c r="A25" s="29"/>
      <c r="B25" s="30"/>
      <c r="C25" s="30"/>
      <c r="D25" s="31"/>
    </row>
    <row r="26" spans="1:4" x14ac:dyDescent="0.3">
      <c r="A26" s="29"/>
      <c r="B26" s="30"/>
      <c r="C26" s="30"/>
      <c r="D26" s="31"/>
    </row>
    <row r="27" spans="1:4" x14ac:dyDescent="0.3">
      <c r="A27" s="29"/>
      <c r="B27" s="30"/>
      <c r="C27" s="30"/>
      <c r="D27" s="31"/>
    </row>
    <row r="28" spans="1:4" x14ac:dyDescent="0.3">
      <c r="A28" s="29"/>
      <c r="B28" s="30"/>
      <c r="C28" s="30"/>
      <c r="D28" s="31"/>
    </row>
    <row r="29" spans="1:4" x14ac:dyDescent="0.3">
      <c r="A29" s="29"/>
      <c r="B29" s="30"/>
      <c r="C29" s="30"/>
      <c r="D29" s="31"/>
    </row>
    <row r="30" spans="1:4" x14ac:dyDescent="0.3">
      <c r="A30" s="29"/>
      <c r="B30" s="30"/>
      <c r="C30" s="30"/>
      <c r="D30" s="31"/>
    </row>
    <row r="31" spans="1:4" x14ac:dyDescent="0.3">
      <c r="A31" s="29"/>
      <c r="B31" s="30"/>
      <c r="C31" s="30"/>
      <c r="D31" s="31"/>
    </row>
    <row r="32" spans="1:4" x14ac:dyDescent="0.3">
      <c r="A32" s="29"/>
      <c r="B32" s="30"/>
      <c r="C32" s="30"/>
      <c r="D32" s="31"/>
    </row>
    <row r="33" spans="1:4" x14ac:dyDescent="0.3">
      <c r="A33" s="29"/>
      <c r="B33" s="30"/>
      <c r="C33" s="30"/>
      <c r="D33" s="31"/>
    </row>
    <row r="34" spans="1:4" x14ac:dyDescent="0.3">
      <c r="A34" s="29"/>
      <c r="B34" s="30"/>
      <c r="C34" s="30"/>
      <c r="D34" s="31"/>
    </row>
    <row r="35" spans="1:4" x14ac:dyDescent="0.3">
      <c r="A35" s="29"/>
      <c r="B35" s="30"/>
      <c r="C35" s="30"/>
      <c r="D35" s="31"/>
    </row>
    <row r="36" spans="1:4" x14ac:dyDescent="0.3">
      <c r="A36" s="29"/>
      <c r="B36" s="30"/>
      <c r="C36" s="30"/>
      <c r="D36" s="31"/>
    </row>
    <row r="37" spans="1:4" x14ac:dyDescent="0.3">
      <c r="A37" s="29"/>
      <c r="B37" s="30"/>
      <c r="C37" s="30"/>
      <c r="D37" s="31"/>
    </row>
    <row r="38" spans="1:4" x14ac:dyDescent="0.3">
      <c r="A38" s="29"/>
      <c r="B38" s="30"/>
      <c r="C38" s="30"/>
      <c r="D38" s="31"/>
    </row>
    <row r="39" spans="1:4" x14ac:dyDescent="0.3">
      <c r="A39" s="29"/>
      <c r="B39" s="30"/>
      <c r="C39" s="30"/>
      <c r="D39" s="31"/>
    </row>
    <row r="40" spans="1:4" x14ac:dyDescent="0.3">
      <c r="A40" s="29"/>
      <c r="B40" s="30"/>
      <c r="C40" s="30"/>
      <c r="D40" s="31"/>
    </row>
    <row r="41" spans="1:4" x14ac:dyDescent="0.3">
      <c r="A41" s="29"/>
      <c r="B41" s="30"/>
      <c r="C41" s="30"/>
      <c r="D41" s="31"/>
    </row>
    <row r="42" spans="1:4" x14ac:dyDescent="0.3">
      <c r="A42" s="29"/>
      <c r="B42" s="30"/>
      <c r="C42" s="30"/>
      <c r="D42" s="31"/>
    </row>
    <row r="43" spans="1:4" x14ac:dyDescent="0.3">
      <c r="A43" s="29"/>
      <c r="B43" s="30"/>
      <c r="C43" s="30"/>
      <c r="D43" s="31"/>
    </row>
    <row r="44" spans="1:4" x14ac:dyDescent="0.3">
      <c r="A44" s="29"/>
      <c r="B44" s="30"/>
      <c r="C44" s="30"/>
      <c r="D44" s="31"/>
    </row>
    <row r="45" spans="1:4" x14ac:dyDescent="0.3">
      <c r="A45" s="29"/>
      <c r="B45" s="30"/>
      <c r="C45" s="32"/>
      <c r="D45" s="31"/>
    </row>
    <row r="46" spans="1:4" x14ac:dyDescent="0.3">
      <c r="A46" s="29"/>
      <c r="B46" s="30"/>
      <c r="C46" s="32"/>
      <c r="D46" s="31"/>
    </row>
    <row r="47" spans="1:4" x14ac:dyDescent="0.3">
      <c r="A47" s="29"/>
      <c r="B47" s="30"/>
      <c r="C47" s="32"/>
      <c r="D47" s="31"/>
    </row>
    <row r="48" spans="1:4" x14ac:dyDescent="0.3">
      <c r="A48" s="29"/>
      <c r="B48" s="30"/>
      <c r="C48" s="32"/>
      <c r="D48" s="31"/>
    </row>
    <row r="49" spans="1:4" x14ac:dyDescent="0.3">
      <c r="A49" s="29"/>
      <c r="B49" s="30"/>
      <c r="C49" s="32"/>
      <c r="D49" s="31"/>
    </row>
    <row r="50" spans="1:4" x14ac:dyDescent="0.3">
      <c r="A50" s="29"/>
      <c r="B50" s="30"/>
      <c r="C50" s="32"/>
      <c r="D50" s="31"/>
    </row>
    <row r="51" spans="1:4" x14ac:dyDescent="0.3">
      <c r="A51" s="29"/>
      <c r="B51" s="30"/>
      <c r="C51" s="32"/>
      <c r="D51" s="31"/>
    </row>
    <row r="52" spans="1:4" x14ac:dyDescent="0.3">
      <c r="A52" s="29"/>
      <c r="B52" s="30"/>
      <c r="C52" s="32"/>
      <c r="D52" s="31"/>
    </row>
    <row r="53" spans="1:4" x14ac:dyDescent="0.3">
      <c r="A53" s="29"/>
      <c r="B53" s="30"/>
      <c r="C53" s="32"/>
      <c r="D53" s="31"/>
    </row>
    <row r="54" spans="1:4" x14ac:dyDescent="0.3">
      <c r="A54" s="29"/>
      <c r="B54" s="30"/>
      <c r="C54" s="32"/>
      <c r="D54" s="31"/>
    </row>
    <row r="55" spans="1:4" x14ac:dyDescent="0.3">
      <c r="A55" s="29"/>
      <c r="B55" s="30"/>
      <c r="C55" s="32"/>
      <c r="D55" s="31"/>
    </row>
    <row r="56" spans="1:4" x14ac:dyDescent="0.3">
      <c r="A56" s="29"/>
      <c r="B56" s="30"/>
      <c r="C56" s="32"/>
      <c r="D56" s="31"/>
    </row>
    <row r="57" spans="1:4" x14ac:dyDescent="0.3">
      <c r="A57" s="18"/>
      <c r="B57" s="30"/>
      <c r="C57" s="32"/>
      <c r="D57" s="31"/>
    </row>
    <row r="58" spans="1:4" x14ac:dyDescent="0.3">
      <c r="A58" s="18"/>
      <c r="B58" s="30"/>
      <c r="C58" s="32"/>
      <c r="D58" s="31"/>
    </row>
  </sheetData>
  <sheetProtection algorithmName="SHA-512" hashValue="XnDQUVucUPrdoFEYZdVJI7w+N6YaOdhzpcweIDl9Jlc+NOdKm7Qls3N3myxCedOT6zhNoo66YWRYzrfa2xGrng==" saltValue="uiGbk0q7LTRKDjIwlp2voQ==" spinCount="100000" sheet="1" objects="1" scenarios="1"/>
  <autoFilter ref="A7:D56" xr:uid="{0CCF7D8F-BF3B-4FD8-8032-1B556D3F4B8F}"/>
  <mergeCells count="2">
    <mergeCell ref="B1:D1"/>
    <mergeCell ref="B2:D2"/>
  </mergeCells>
  <conditionalFormatting sqref="B8:B55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KPPAIS</vt:lpstr>
      <vt:lpstr>KPPAIS2</vt:lpstr>
      <vt:lpstr>Prior. eile_48ED</vt:lpstr>
      <vt:lpstr>Eilė viesinimui</vt:lpstr>
      <vt:lpstr>'Eilė viesinimui'!Print_Area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Tvarkyti bylas (KPPAIS2)\Bylos</dc:title>
  <dc:creator>Daiva Šalkauskė</dc:creator>
  <cp:lastModifiedBy>Daiva Šalkauskė</cp:lastModifiedBy>
  <dcterms:created xsi:type="dcterms:W3CDTF">2022-06-06T11:56:15Z</dcterms:created>
  <dcterms:modified xsi:type="dcterms:W3CDTF">2022-10-18T05:56:10Z</dcterms:modified>
</cp:coreProperties>
</file>